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847"/>
  </bookViews>
  <sheets>
    <sheet name="2021年度会计师事务所从事证券服务业务基本信息-汇总" sheetId="1" r:id="rId1"/>
    <sheet name="2021年度会计师事务所从事IPO公司审计业务基本信息" sheetId="2" r:id="rId2"/>
    <sheet name="2021年度会计师事务所从事上市公司年报审计业务基本信息" sheetId="3" r:id="rId3"/>
    <sheet name="2021年度会计师事务所从事非上市公众公司年报审计业务基本信息" sheetId="4" r:id="rId4"/>
  </sheets>
  <externalReferences>
    <externalReference r:id="rId5"/>
  </externalReferences>
  <definedNames>
    <definedName name="_xlnm._FilterDatabase" localSheetId="1" hidden="1">'2021年度会计师事务所从事IPO公司审计业务基本信息'!$A$2:$C$38</definedName>
    <definedName name="_xlnm._FilterDatabase" localSheetId="2" hidden="1">'2021年度会计师事务所从事上市公司年报审计业务基本信息'!$A$2:$E$55</definedName>
    <definedName name="_xlnm._FilterDatabase" localSheetId="3" hidden="1">'2021年度会计师事务所从事非上市公众公司年报审计业务基本信息'!$A$2:$E$82</definedName>
    <definedName name="_xlnm._FilterDatabase" localSheetId="0" hidden="1">'2021年度会计师事务所从事证券服务业务基本信息-汇总'!$A$6:$AC$85</definedName>
    <definedName name="_xlnm.Print_Titles" localSheetId="0">'2021年度会计师事务所从事证券服务业务基本信息-汇总'!$2:$4</definedName>
  </definedNames>
  <calcPr calcId="144525"/>
</workbook>
</file>

<file path=xl/sharedStrings.xml><?xml version="1.0" encoding="utf-8"?>
<sst xmlns="http://schemas.openxmlformats.org/spreadsheetml/2006/main" count="1228" uniqueCount="243">
  <si>
    <t>2021年度会计师事务所从事证券服务业务基本信息（会计师事务所按首字母排序）</t>
  </si>
  <si>
    <t>序号</t>
  </si>
  <si>
    <t>会计师事务所名称</t>
  </si>
  <si>
    <t>2021年度主要证券服务业务情况</t>
  </si>
  <si>
    <t>执业人员</t>
  </si>
  <si>
    <t>2021年度取得的业务收入（亿元）</t>
  </si>
  <si>
    <t>近三年因执业行为被处理处罚情况
（2019年-2021年）</t>
  </si>
  <si>
    <t>国际会计网络</t>
  </si>
  <si>
    <t>IPO公司审计</t>
  </si>
  <si>
    <t>上市公司年报审计</t>
  </si>
  <si>
    <t>非上市公众公司年报审计</t>
  </si>
  <si>
    <t>合伙人数量</t>
  </si>
  <si>
    <t>注册会计师人数</t>
  </si>
  <si>
    <t>证券服务业务收入
（亿元）</t>
  </si>
  <si>
    <t>收入总额（亿元）</t>
  </si>
  <si>
    <t>行政处罚</t>
  </si>
  <si>
    <t>证券市场禁入
（人次）</t>
  </si>
  <si>
    <t>行政监管措施</t>
  </si>
  <si>
    <t>家数</t>
  </si>
  <si>
    <t>资产均值
（亿元）</t>
  </si>
  <si>
    <t>主要行业</t>
  </si>
  <si>
    <t>资产均值（亿元）</t>
  </si>
  <si>
    <t>会计师事务所（家次）</t>
  </si>
  <si>
    <t>从业人员（人次）</t>
  </si>
  <si>
    <t>会计师事务所
（家次）</t>
  </si>
  <si>
    <t>已备案且2021年度从事IPO审计、上市公司年报审计、非上市公众公司年报审计等证券服务业务的会计师事务所</t>
  </si>
  <si>
    <t>安永华明会计师事务所(特殊普通合伙)</t>
  </si>
  <si>
    <t>制造业（60）、金融业（20）、批发和零售业（9）、采矿业（5）、建筑业（4）、信息传输、软件和信息技术服务业（4）</t>
  </si>
  <si>
    <t>信息传输、软件和信息技术服务业（3）、制造业（2）、租赁和商务服务业（2）、金融业（1）</t>
  </si>
  <si>
    <t>-</t>
  </si>
  <si>
    <t>安徽华明会计师事务所(普通合伙)</t>
  </si>
  <si>
    <t>制造业（2）</t>
  </si>
  <si>
    <t>北京东审会计师事务所(特殊普通合伙)</t>
  </si>
  <si>
    <t>信息传输、软件和信息技术服务业（5）、制造业（4）、租赁和商务服务业（2）、教育（2）、批发和零售业（1）</t>
  </si>
  <si>
    <t>北京国府嘉盈会计师事务所(普通合伙)</t>
  </si>
  <si>
    <t>制造业（1）</t>
  </si>
  <si>
    <t>北京国富会计师事务所(特殊普通合伙)</t>
  </si>
  <si>
    <t>制造业（6）、批发和零售业（1）、农、林、牧、渔业（1）</t>
  </si>
  <si>
    <t>北京兴昌华会计师事务所(普通合伙)</t>
  </si>
  <si>
    <t>信息传输、软件和信息技术服务业（1）、制造业（1）</t>
  </si>
  <si>
    <t>制造业（1）、科学研究和技术服务业（1）、信息传输、软件和信息技术服务业（1）、租赁和商务服务业（1）、水利、环境和公共设施管理业（1）</t>
  </si>
  <si>
    <t>北京兴华会计师事务所(特殊普通合伙)</t>
  </si>
  <si>
    <t>制造业（14）、批发和零售业（2）、信息传输、软件和信息技术服务业（2）、房地产业（1）、金融业（1）、科学研究和技术服务业（1）、租赁和商务服务业（1）</t>
  </si>
  <si>
    <t>制造业（82）、信息传输、软件和信息技术服务业（41）、租赁和商务服务业（12）、科学研究和技术服务业（11）、建筑业（8）</t>
  </si>
  <si>
    <t>北京兴荣华会计师事务所(普通合伙)</t>
  </si>
  <si>
    <t>租赁和商务服务业（2）、科学研究和技术服务业（1）</t>
  </si>
  <si>
    <t>北京炎黄会计师事务所(普通合伙)</t>
  </si>
  <si>
    <t>信息传输、软件和信息技术服务业（2）</t>
  </si>
  <si>
    <t>北京中名国成会计师事务所(特殊普通合伙)</t>
  </si>
  <si>
    <t>制造业（20）、信息传输、软件和信息技术服务业（6）、租赁和商务服务业（4）、建筑业（3）、批发和零售业（2）</t>
  </si>
  <si>
    <t>北京中天恒会计师事务所(特殊普通合伙)</t>
  </si>
  <si>
    <t>文化、体育和娱乐业（1）</t>
  </si>
  <si>
    <t>北京中天华茂会计师事务所(普通合伙)</t>
  </si>
  <si>
    <t>水利、环境和公共设施管理业（1）</t>
  </si>
  <si>
    <t>毕马威华振会计师事务所(特殊普通合伙)</t>
  </si>
  <si>
    <t>制造业（33）、金融业（19）、交通运输、仓储和邮政业（3）、电力、热力、燃气及水生产和供应业（3）、批发和零售业（2）、采矿业（2）、房地产业（2）、科学研究和技术服务业（2）、信息传输、软件和信息技术服务业（2）、租赁和商务服务业（2）</t>
  </si>
  <si>
    <t>制造业（2）、信息传输、软件和信息技术服务业（1）、交通运输、仓储和邮政业（1）、文化、体育和娱乐业（1）</t>
  </si>
  <si>
    <t>大华会计师事务所(特殊普通合伙)</t>
  </si>
  <si>
    <t>制造业（307）、信息传输、软件和信息技术服务业（46）、批发和零售业（18）、建筑业（15）、采矿业（10）、房地产业（10）</t>
  </si>
  <si>
    <t>制造业（282）、信息传输、软件和信息技术服务业（101）、科学研究和技术服务业（27）、批发和零售业（22）、租赁和商务服务业（21）</t>
  </si>
  <si>
    <t>大信会计师事务所(特殊普通合伙)</t>
  </si>
  <si>
    <t>制造业（123）、信息传输、软件和信息技术服务业（18）、电力、热力、燃气及水生产和供应业（8）、水利、环境和公共设施管理业（7）、交通运输、仓储和邮政业（5）</t>
  </si>
  <si>
    <t>制造业（186）、信息传输、软件和信息技术服务业（69）、科学研究和技术服务业（17）、批发和零售业（14）、租赁和商务服务业（14）</t>
  </si>
  <si>
    <t>德勤华永会计师事务所(特殊普通合伙)</t>
  </si>
  <si>
    <t>制造业（22）、金融业（12）、房地产业（6）、信息传输、软件和信息技术服务业（5）、交通运输、仓储和邮政业（4）</t>
  </si>
  <si>
    <t>金融业（2)、制造业(1)、批发和零售业(1)、教育(1)</t>
  </si>
  <si>
    <t>德赢(福建)会计师事务所(普通合伙)</t>
  </si>
  <si>
    <t>租赁和商务服务业（1）</t>
  </si>
  <si>
    <t>赣州联信会计师事务所(普通合伙)</t>
  </si>
  <si>
    <t>信息传输、软件和信息技术服务业（1）、农、林、牧、渔业（1）、水利、环境和公共设施管理业（1）</t>
  </si>
  <si>
    <t>公证天业会计师事务所(特殊普通合伙)</t>
  </si>
  <si>
    <t>制造业（51）、信息传输、软件和信息技术服务业（3）、科学研究和技术服务业（2）、采矿业（1）、电力、热力、燃气及水生产和供应业（1）、房地产业（1）、建筑业（1）、交通运输、仓储和邮政业（1）、批发和零售业（1）、水利、环境和公共设施管理业（1）</t>
  </si>
  <si>
    <t>制造业（75）、信息传输、软件和信息技术服务业（9）、科学研究和技术服务业（7）、建筑业（6）、租赁和商务服务业（5）</t>
  </si>
  <si>
    <t>广东诚安信会计师事务所(特殊普通合伙)</t>
  </si>
  <si>
    <t>广东亨安会计师事务所(普通合伙)</t>
  </si>
  <si>
    <t>制造业（4）、信息传输、软件和信息技术服务业（1）</t>
  </si>
  <si>
    <t>广东司农会计师事务所(特殊普通合伙)</t>
  </si>
  <si>
    <t>制造业（10）、信息传输、软件和信息技术服务业（3）、采矿业（1）、电力、热力、燃气及水生产和供应业（1）、房地产业（1）、建筑业（1）、交通运输、仓储和邮政业（1）、水利、环境和公共设施管理业（1）</t>
  </si>
  <si>
    <t>制造业（8）、信息传输、软件和信息技术服务业（3）、科学研究和技术服务业（1）、建筑业（1）、租赁和商务服务业（1）</t>
  </si>
  <si>
    <t>广东中职信会计师事务所(特殊普通合伙)</t>
  </si>
  <si>
    <t>制造业（3）、水利、环境和公共设施管理业（1）</t>
  </si>
  <si>
    <t>和信会计师事务所(特殊普通合伙)</t>
  </si>
  <si>
    <t>制造业（38）、农、林、牧、渔业（3）、信息传输、软件和信息技术服务业（2）、电力、热力、燃气及水生产和供应业（1）、建筑业（1）、交通运输、仓储和邮政业（1）、金融业（1）、批发和零售业（1）、卫生和社会工作（1）</t>
  </si>
  <si>
    <t>制造业（74）、信息传输、软件和信息技术服务业（20）、科学研究和技术服务业（8）、批发和零售业（7）、租赁和商务服务业（6）</t>
  </si>
  <si>
    <t>湖南楚才会计师事务所(普通合伙)</t>
  </si>
  <si>
    <t>湖南建业会计师事务所(特殊普通合伙)</t>
  </si>
  <si>
    <t>建筑业（1）</t>
  </si>
  <si>
    <t>湖南容信会计师事务所(普通合伙)</t>
  </si>
  <si>
    <t>信息传输、软件和信息技术服务业（1）</t>
  </si>
  <si>
    <t>制造业（1）、信息传输、软件和信息技术服务业（1）</t>
  </si>
  <si>
    <t>华兴会计师事务所(特殊普通合伙)</t>
  </si>
  <si>
    <t>制造业（60）、信息传输、软件和信息技术服务业（5）、批发和零售业（5）、科学研究和技术服务业（3）、电力、热力、燃气及水生产和供应业（1）、房地产业（1）、水利、环境和公共设施管理业（1）</t>
  </si>
  <si>
    <t>制造业（30）、信息传输、软件和信息技术服务业（9）、租赁和商务服务业（4）、建筑业（3）、批发和零售业（3）</t>
  </si>
  <si>
    <t>嘉兴知联中佳会计师事务所(普通合伙)</t>
  </si>
  <si>
    <t>制造业（2）、建筑业（1）</t>
  </si>
  <si>
    <t>利安达会计师事务所(特殊普通合伙)</t>
  </si>
  <si>
    <t>制造业（23）、电力、热力、燃气及水生产和供应业（2）、采矿业（1）、教育（1）、金融业（1）、批发和零售业（1）、文化、体育和娱乐业（1）</t>
  </si>
  <si>
    <t>制造业（35）、信息传输、软件和信息技术服务业（19）、科学研究和技术服务业（8）、建筑业（7）、批发和零售业（7）</t>
  </si>
  <si>
    <t>立信会计师事务所(特殊普通合伙)</t>
  </si>
  <si>
    <t>制造业（442）、信息传输、软件和信息技术服务业（66）、批发和零售业（19）、科学研究和技术服务业（16）、建筑业（15）</t>
  </si>
  <si>
    <t>制造业（173）、信息传输、软件和信息技术服务业（61）、租赁和商务服务业（20）、科学研究和技术服务业（13）、批发和零售业（9）</t>
  </si>
  <si>
    <t>立信中联会计师事务所(特殊普通合伙)</t>
  </si>
  <si>
    <t>制造业（18）、房地产业（2）、信息传输、软件和信息技术服务业（2）、租赁和商务服务业（2）、电力、热力、燃气及水生产和供应业（1）</t>
  </si>
  <si>
    <t>制造业（61）、信息传输、软件和信息技术服务业（26）、建筑业（7）、科学研究和技术服务业（7）、交通运输、仓储和邮政业（6）</t>
  </si>
  <si>
    <t>辽宁录永会计师事务所(普通合伙)</t>
  </si>
  <si>
    <t>鹏盛会计师事务所(特殊普通合伙)</t>
  </si>
  <si>
    <t>卫生和社会工作（1）、信息传输、软件和信息技术服务业（1）</t>
  </si>
  <si>
    <t>制造业（22）、信息传输、软件和信息技术服务业（19）、批发和零售业（4）、租赁和商务服务业（3）、交通运输、仓储和邮政业（2）</t>
  </si>
  <si>
    <t>普华永道中天会计师事务所(特殊普通合伙)</t>
  </si>
  <si>
    <t>制造业（52）、金融业（14）、交通运输、仓储和邮政业（8）、批发和零售业（7）、信息传输、软件和信息技术服务业（7）</t>
  </si>
  <si>
    <t>容诚会计师事务所(特殊普通合伙)</t>
  </si>
  <si>
    <t>制造业（230）、信息传输、软件和信息技术服务业（23）、建筑业（12）、批发和零售业（12）、水利、环境和公共设施管理业（12）</t>
  </si>
  <si>
    <t>制造业（140）、信息传输、软件和信息技术服务业（31）、科学研究和技术服务业（12）、批发和零售业（8）、电力、热力、燃气及水生产和供应业（6）</t>
  </si>
  <si>
    <t>RSM</t>
  </si>
  <si>
    <t>山东健诚会计师事务所(特殊普通合伙)</t>
  </si>
  <si>
    <t>山东舜天信诚会计师事务所(特殊普通合伙)</t>
  </si>
  <si>
    <t>制造业（4）、租赁和商务服务业（2）、电力、热力、燃气及水生产和供应业（1）</t>
  </si>
  <si>
    <t>上海孜荣会计师事务所(普通合伙)</t>
  </si>
  <si>
    <t>制造业（3）、科学研究和技术服务业（2）、信息传输、软件和信息技术服务业（1）</t>
  </si>
  <si>
    <t>上会会计师事务所(特殊普通合伙)</t>
  </si>
  <si>
    <t>制造业（35）、信息传输、软件和信息技术服务业（5）、交通运输、仓储和邮政业（4）、批发和零售业（2）、科学研究和技术服务业（2）</t>
  </si>
  <si>
    <t>制造业（77）、信息传输、软件和信息技术服务（24）、批发和零售业（8）、租赁和商业服务业（8）、科学研究和技术服务业（6）</t>
  </si>
  <si>
    <t>绍兴鉴湖联合会计师事务所(普通合伙)</t>
  </si>
  <si>
    <t>批发和零售业（1）、制造业（1）</t>
  </si>
  <si>
    <t>深圳长江会计师事务所(普通合伙)</t>
  </si>
  <si>
    <t>科学研究和技术服务业（1）</t>
  </si>
  <si>
    <t>深圳广深会计师事务所(普通合伙)</t>
  </si>
  <si>
    <t>深圳皇嘉会计师事务所(普通合伙)</t>
  </si>
  <si>
    <t>制造业（5）、电力、热力、燃气及水生产和供应业（1）、文化、体育和娱乐业（1）、信息传输、软件和信息技术服务业（1）</t>
  </si>
  <si>
    <t>深圳久安会计师事务所(特殊普通合伙)</t>
  </si>
  <si>
    <t>制造业（1）、批发和零售业（1）、电力、热力、燃气及水生产和供应业（1）</t>
  </si>
  <si>
    <t>深圳联创立信会计师事务所（普通合伙）</t>
  </si>
  <si>
    <t>深圳旭泰会计师事务所(普通合伙)</t>
  </si>
  <si>
    <t>制造业（3）、文化、体育和娱乐业（1）</t>
  </si>
  <si>
    <t>深圳宣达会计师事务所(普通合伙)</t>
  </si>
  <si>
    <t>深圳永信瑞和会计师事务所(特殊普通合伙)</t>
  </si>
  <si>
    <t>制造业（1）、建筑业（1）</t>
  </si>
  <si>
    <t>四川德文会计师事务所(特殊普通合伙)</t>
  </si>
  <si>
    <t>四川华信(集团)会计师事务所(特殊普通合伙)</t>
  </si>
  <si>
    <t>制造业（31）、电力、热力、燃气及水生产和供应业（3）、信息传输、软件和信息技术服务业（2）、农、林、牧、渔业（2）、建筑业（1）</t>
  </si>
  <si>
    <t>制造业（13）、信息传输、软件和信息技术服务业（8）、批发和零售业（2）、电力、热力、燃气及水生产和供应业（2）、租赁和商务服务业（1）</t>
  </si>
  <si>
    <t>苏亚金诚会计师事务所(特殊普通合伙)</t>
  </si>
  <si>
    <t>制造业（21）、批发和零售业（3）、电力、热力、燃气及水生产和供应业（2）、文化、体育和娱乐业（2）、房地产业（1）</t>
  </si>
  <si>
    <t>制造业（68）、信息传输、软件和信息技术服务业（19）、租赁和商务服务业（7）、建筑业（5）、交通运输、仓储和邮政业（3）</t>
  </si>
  <si>
    <t>天衡会计师事务所(特殊普通合伙)</t>
  </si>
  <si>
    <t>制造业（66）、科学研究和技术服务业（4）、批发和零售业（3）、信息传输、软件和信息技术服务业（3）、电力、热力、燃气及水生产和供应业（2）</t>
  </si>
  <si>
    <t>制造业（70）、信息传输、软件和信息技术服务业（20）、建筑业（8）、交通运输、仓储和邮政业（4）、租赁和商务服务业（3）</t>
  </si>
  <si>
    <t>天健会计师事务所(特殊普通合伙)</t>
  </si>
  <si>
    <t>制造业（457）、信息传输、软件和信息技术服务业（46）、批发和零售业（22）、租赁和商务服务业（10）、电力、热力、燃气及水生产和供应业（10）、水利、环境和公共设施管理业（10）</t>
  </si>
  <si>
    <t>制造业（146）、信息传输、软件和信息技术服务业（34）、科学研究和技术服务业（14）、批发和零售业（12）、租赁和商务服务业（12）</t>
  </si>
  <si>
    <t>天健国际</t>
  </si>
  <si>
    <t>天圆全会计师事务所(特殊普通合伙)</t>
  </si>
  <si>
    <t>制造业（3）、采矿业（2）、交通运输、仓储和邮政业（1）、批发和零售业（1）、信息传输、软件和信息技术服务业（1）、科学研究和技术服务业（1）</t>
  </si>
  <si>
    <t>制造业（10）、批发和零售业（3）、信息传输、软件和信息技术服务业（2）、科学研究和技术服务业（1）、建筑业（1）、农、林、牧、渔业（1）</t>
  </si>
  <si>
    <t>天职国际会计师事务所(特殊普通合伙)</t>
  </si>
  <si>
    <t>制造业（133）、信息传输、软件和信息技术服务业（16）、电力、热力、燃气及水生产和供应业（15）、房地产业（9）、交通运输、仓储和邮政业（9）</t>
  </si>
  <si>
    <t>制造业（81）、信息传输、软件和信息技术服务业（23）、水利、环境和公共设施管理业（9）、租赁和商务服务业（7）、金融业（6）</t>
  </si>
  <si>
    <t>希格玛会计师事务所(特殊普通合伙)</t>
  </si>
  <si>
    <t>制造业（19）、采矿业（2）、建筑业（2）、农、林、牧、渔业（2）、水利、环境和公共设施管理业（2）</t>
  </si>
  <si>
    <t>制造业（44）、信息传输、软件和信息技术服务业（22）、租赁和商务服务业（8）、建筑业（4）、科学研究和技术服务业（3）</t>
  </si>
  <si>
    <t>新联谊会计师事务所(特殊普通合伙)</t>
  </si>
  <si>
    <t>信永中和会计师事务所(特殊普通合伙)</t>
  </si>
  <si>
    <t>制造业（223）、信息传输、软件和信息技术服务业（29）、电力、热力、燃气及水生产和供应业（18）、交通运输、仓储和邮政业（18）、批发和零售业（10）</t>
  </si>
  <si>
    <t>制造业（91）、信息传输、软件和信息技术服务业（32）、租赁和商务服务业（9）、建筑业（8）、农、林、牧、渔业（8）</t>
  </si>
  <si>
    <t>亚太(集团)会计师事务所(特殊普通合伙)</t>
  </si>
  <si>
    <t>制造业（26）、信息传输、软件和信息技术服务业（10）、批发和零售业（4）、文化、体育和娱乐业（3）、采矿业（2）</t>
  </si>
  <si>
    <t>制造业（221）、信息传输、软件和信息技术服务业（104）、租赁和商务服务业（28）、科学研究和技术服务业（23）、文化、体育和娱乐业（23）</t>
  </si>
  <si>
    <t>永拓会计师事务所(特殊普通合伙)</t>
  </si>
  <si>
    <t>制造业（25）、信息传输、软件和信息技术服务业（2）、交通运输、仓储和邮政业（1）、电力、热力、燃气及水生产和供应业（1）、建筑业（1）</t>
  </si>
  <si>
    <t>制造业（74）、信息传输、软件和信息技术服务业（35）、租赁和商务服务业（11）、科学研究和技术服务业（10）、农、林、牧、渔业（7）</t>
  </si>
  <si>
    <t>尤尼泰振青会计师事务所(特殊普通合伙)</t>
  </si>
  <si>
    <t>制造业（6）、信息传输、软件和信息技术服务业（4）、租赁和商务服务业（3）、农、林、牧、渔业（3）、交通运输、仓储和邮政业（2）</t>
  </si>
  <si>
    <t>浙江天平会计师事务所(特殊普通合伙)</t>
  </si>
  <si>
    <t>制造业（5）、水利、环境和公共设施管理业（1）</t>
  </si>
  <si>
    <t>浙江至诚会计师事务所(特殊普通合伙)</t>
  </si>
  <si>
    <t>信息传输、软件和信息技术服务业（1）、金融业（1）</t>
  </si>
  <si>
    <t>致同会计师事务所(特殊普通合伙)</t>
  </si>
  <si>
    <t>制造业（151）、信息传输、软件和信息技术服务业（31）、批发和零售业（10）、房地产业（6）、电力、热力、燃气及水生产和供应业（6）</t>
  </si>
  <si>
    <t>制造业（81）、信息传输、软件和信息技术服务业（28）、批发和零售业（7）、交通运输、仓储和邮政业（6）、租赁和商务服务业（6）</t>
  </si>
  <si>
    <t>中汇会计师事务所(特殊普通合伙)</t>
  </si>
  <si>
    <t>制造业（96）、信息传输、软件和信息技术服务业（15）、科学研究和技术服务业（6）、房地产业（4）、采矿业（3）</t>
  </si>
  <si>
    <t>制造业（91）、信息传输、软件和信息技术服务业（39）、科学研究和技术服务业（7）、租赁和商务服务业（7）、水利、环境和公共设施管理业（6）</t>
  </si>
  <si>
    <t>中京国瑞(武汉)会计师事务所(普通合伙)</t>
  </si>
  <si>
    <t>中勤万信会计师事务所(特殊普通合伙)</t>
  </si>
  <si>
    <t>制造业（21）、信息传输、软件和信息技术服务业（4）、电力、热力、燃气及水生产和供应业（2）、建筑业（1）、交通运输、仓储和邮政业（1）、批发和零售业（1）</t>
  </si>
  <si>
    <t>制造业（43）、信息传输、软件和信息技术服务业（22）、科学研究和技术服务业（5）、水利、环境和公共设施管理业（5）、建筑业（4）</t>
  </si>
  <si>
    <t>中瑞诚会计师事务所(特殊普通合伙)</t>
  </si>
  <si>
    <t>制造业（5）、建筑业（1）</t>
  </si>
  <si>
    <t>中审华会计师事务所(特殊普通合伙)</t>
  </si>
  <si>
    <t>制造业（15）、批发和零售业（6）、信息传输、软件和信息技术服务业（2）、采矿业（1）、电力、热力、燃气及水生产和供应业（1）、交通运输、仓储和邮政业（1）、水利、环境和公共设施管理业（1）</t>
  </si>
  <si>
    <t>制造业（66）、信息传输、软件和信息技术服务业（20）、科学研究和技术服务业（10）、租赁和商务服务业（7）、批发和零售业（6）</t>
  </si>
  <si>
    <t>中审亚太会计师事务所(特殊普通合伙)</t>
  </si>
  <si>
    <t>制造业（16）、批发和零售业（4）、房地产业（3）、建筑业（2）、农、林、牧、渔业（2）、信息传输、软件和信息技术服务业（2）</t>
  </si>
  <si>
    <t>制造业（100）、信息传输、软件和信息技术服务业（50）、科学研究和技术服务业（10）、租赁和商务服务业（10）、建筑业（8）</t>
  </si>
  <si>
    <t>中审众环会计师事务所(特殊普通合伙)</t>
  </si>
  <si>
    <t>制造业（98）、批发和零售业（17）、信息传输、软件和信息技术服务业（12）、农、林、牧、渔业（9）、电力、热力、燃气及水生产和供应业（8）、房地产业（8）</t>
  </si>
  <si>
    <t>制造业（119）、信息传输、软件和信息技术服务业（32）、建筑业（14）、科学研究和技术服务业（12）、批发和零售业（9）</t>
  </si>
  <si>
    <t>中天运会计师事务所(特殊普通合伙)</t>
  </si>
  <si>
    <t>制造业（36）、科学研究和技术服务业（2）、批发和零售业（2）、水利、环境和公共设施管理业（2）、信息传输、软件和信息技术服务业（2）</t>
  </si>
  <si>
    <t>制造业（34）、信息传输、软件和信息技术服务业（19）、租赁和商务服务业（5）、科学研究和技术服务业（4）、批发和零售业（3）</t>
  </si>
  <si>
    <t>中喜会计师事务所(特殊普通合伙)</t>
  </si>
  <si>
    <t>制造业（23）、房地产业（3）、建筑业（3）、信息传输、软件和信息技术服务业（3）、电力、热力、燃气及水生产和供应业（2）</t>
  </si>
  <si>
    <t>制造业(88)、信息传输、软件和信息技术服务业(30)、科学研究和技术服务业(12)、租赁和商务服务业(9)、批发和零售业(6)</t>
  </si>
  <si>
    <t>中兴财光华会计师事务所(特殊普通合伙)</t>
  </si>
  <si>
    <t>制造业（40）、信息传输、软件和信息技术服务业（6）、房地产业（5）、电力、热力、燃气及水生产和供应业（4）、建筑业（4）</t>
  </si>
  <si>
    <t>制造业（219）、信息传输、软件和信息技术服务业（107）、租赁和商务服务业（32）、科学研究和技术服务业（22）、文化、体育和娱乐业（21）</t>
  </si>
  <si>
    <t>中兴华会计师事务所(特殊普通合伙)</t>
  </si>
  <si>
    <t>制造业（61）、信息传输、软件和信息技术服务业（7）、批发和零售业（5）、房地产业（3）、科学研究和技术服务业（3）、水利、环境和公共设施管理业（3）</t>
  </si>
  <si>
    <t>制造业（182）、信息传输、软件和信息技术服务业（120）、科学研究和技术服务业（28）、批发和零售业（28）、租赁和商务服务业（27）</t>
  </si>
  <si>
    <t>中证天通会计师事务所(特殊普通合伙)</t>
  </si>
  <si>
    <t>制造业（11）、电力、热力、燃气及水生产和供应业（1）、金融业（1）、批发和零售业（1）、水利、环境和公共设施管理业（1）、信息传输、软件和信息技术服务业（1）、租赁和商务服务业（1）</t>
  </si>
  <si>
    <t>制造业（31）、信息传输、软件和信息技术服务业（20）、批发和零售业（10）、科学研究和技术服务业（3）、建筑业（3）</t>
  </si>
  <si>
    <t>中准会计师事务所(特殊普通合伙)</t>
  </si>
  <si>
    <t>制造业（12）、电力、热力、燃气及水生产和供应业（2）、建筑业（1）、金融业（1）</t>
  </si>
  <si>
    <t>制造业（10）、信息传输、软件和信息技术服务业（9）、科学研究和技术服务业（3）、农、林、牧、渔业（2）、建筑业（1）</t>
  </si>
  <si>
    <t>众华会计师事务所(特殊普通合伙)</t>
  </si>
  <si>
    <t>制造业（46）、信息传输、软件和信息技术服务业（6）、建筑业（5）、房地产业（4）、水利、环境和公共设施管理业（4）</t>
  </si>
  <si>
    <t>制造业（48）、信息传输、软件和信息技术服务业（21）、科学研究和技术服务业（9）、租赁和商务服务业（8）、建筑业（4）</t>
  </si>
  <si>
    <t>重庆康华会计师事务所(特殊普通合伙)</t>
  </si>
  <si>
    <t>制造业（2）、房地产业（1）</t>
  </si>
  <si>
    <t>北京大地泰华会计师事务所（特殊普通合伙）</t>
  </si>
  <si>
    <t>广东立信会计师事务所（普通合伙）</t>
  </si>
  <si>
    <t>广东中天粤会计师事务所（特殊普通合伙）</t>
  </si>
  <si>
    <t>河南守正创新会计师事务所（普通合伙）</t>
  </si>
  <si>
    <t>上海浦江会计师事务所（普通合伙）</t>
  </si>
  <si>
    <t>已备案但2021年度未从事证券服务业务的会计师事务所</t>
  </si>
  <si>
    <t>北京澄宇会计师事务所（特殊普通合伙）</t>
  </si>
  <si>
    <t>北京精勤会计师事务所（普通合伙）</t>
  </si>
  <si>
    <t>广东岭南智华会计师事务所（特殊普通合伙）</t>
  </si>
  <si>
    <t>南通万隆会计师事务所（普通合伙）</t>
  </si>
  <si>
    <t>瑞华会计师事务所（特殊普通合伙）</t>
  </si>
  <si>
    <t>上海友道会计师事务所(普通合伙)</t>
  </si>
  <si>
    <t>深圳堂堂会计师事务所</t>
  </si>
  <si>
    <t>深圳振兴会计师事务所（普通合伙）</t>
  </si>
  <si>
    <t>唐山市新正会计师事务所（普通合伙）</t>
  </si>
  <si>
    <t>附注：
1、IPO公司审计家数截至2022年6月30日在证监会、证券交易场所在审企业数据，包括已完成审批或注册但未上市企业，2021年度上市公司年报审计公司家数截至2022年6月30日A股、B股市场已披露年报数据，2021年度非上市公众公司审计公司家数截至2022年6月30日已在股转公司官网披露年报数据；
2、主要行业指会计师事务所客户行业分布前五名，行业名称后数字为客户家数，行业分类为证监会门类行业；
3、执业人员数量为截至2021年12月31日在注册会计师行业统一监管平台（原财政会计行业管理系统）填报的数据；
4、2021年度取得的业务收入期间为2021年1月1日至2021年12月31日，因此，存在有的会计师事务所2021年未从事证券服务业务但收到2020年证券服务业务收入，或2021年从事证券服务业务但2022年方取得收入的情形；
5、业务收入相关数据由会计师事务所填报生成，会计师事务所对其填报数据的真实、准确、完整负责；
6、近三年因执业行为被处理处罚数据期间为2019年1月1日至2021年12月31日；
7、行政处罚指会计师事务所及其从业人员违反《注册会计师法》、《证券法》等的规定，未勤勉尽责，财政部、证监会给予警告、罚款、没收业务收入等措施；
8、证券市场禁入是指从事证券业务的人员因违反法律、行政法规或者国务院证券监督管理机构的有关规定，情节严重的，被证监会采取一定期限内直至终身不得从事证券业务、证券服务业务，不得担任证券发行人的董事、监事、高级管理人员，或者一定期限内不得在证券交易所、国务院批准的其他全国性证券交易场所交易证券的措施；
9、行政监管措施指会计师事务所及其从业人员未严格按照审计准则规定从事证券服务业务，违规情节尚未达到立案调查标准的，财政部、证监会给予行政监管措施；
10、2021年度从事IPO公司审计、上市公司年报审计、非上市公众公司审计以外证券服务业务的会计师事务所为5家，分别为：北京大地泰华会计师事务所（特殊普通合伙）、广东立信会计师事务所（普通合伙）、广东中天粤会计师事务所（特殊普通合伙）、河南守正创新会计师事务所（普通合伙）、上海浦江会计师事务所（普通合伙）。</t>
  </si>
  <si>
    <t>2021年度会计师事务所从事IPO公司审计业务基本信息</t>
  </si>
  <si>
    <t>IPO公司
审计家数</t>
  </si>
  <si>
    <t>附注：2021年度IPO公司审计家数为截至2022年6月30日在证监会、证券交易场所在审企业数。据，包括已完成审批或注册但未上市企业。</t>
  </si>
  <si>
    <t>2021年度会计师事务所从事上市公司年报审计业务基本信息</t>
  </si>
  <si>
    <t>附注：
1、2021年度上市公司年报审计家数为截至2022年6月30日A股、B股市场已披露年报数据；
2、主要行业指会计师事务所客户行业分布前五名，行业名称后数字为客户家数，行业分类为证监会门类行业。</t>
  </si>
  <si>
    <t>2021年度会计师事务所从事非上市公众公司年报审计业务基本信息</t>
  </si>
  <si>
    <t>附注：
1、2021年度非上市公众公司审计公司家数截至2022年6月30日已在股转公司官网披露年报数据；
2、主要行业指会计师事务所客户行业分布前五名，行业名称后数字为客户家数，行业分类为证监会门类行业。</t>
  </si>
</sst>
</file>

<file path=xl/styles.xml><?xml version="1.0" encoding="utf-8"?>
<styleSheet xmlns="http://schemas.openxmlformats.org/spreadsheetml/2006/main">
  <numFmts count="9">
    <numFmt numFmtId="176" formatCode="0.000_ "/>
    <numFmt numFmtId="177" formatCode="_ * #,##0_ ;_ * \-#,##0_ ;_ * &quot;-&quot;??_ ;_ @_ "/>
    <numFmt numFmtId="178" formatCode="0.00_ "/>
    <numFmt numFmtId="179" formatCode="#,##0.00000_ "/>
    <numFmt numFmtId="180" formatCode="_(* #,##0.00_);_(* \(#,##0.00\);_(* &quot;-&quot;??_);_(@_)"/>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1">
    <font>
      <sz val="12"/>
      <color theme="1"/>
      <name val="宋体"/>
      <charset val="134"/>
      <scheme val="minor"/>
    </font>
    <font>
      <sz val="12"/>
      <color theme="1"/>
      <name val="仿宋_GB2312"/>
      <charset val="134"/>
    </font>
    <font>
      <sz val="11"/>
      <color theme="1"/>
      <name val="仿宋_GB2312"/>
      <charset val="134"/>
    </font>
    <font>
      <b/>
      <sz val="16"/>
      <color theme="1"/>
      <name val="仿宋_GB2312"/>
      <charset val="134"/>
    </font>
    <font>
      <b/>
      <sz val="11"/>
      <name val="仿宋_GB2312"/>
      <charset val="134"/>
    </font>
    <font>
      <sz val="11"/>
      <name val="仿宋_GB2312"/>
      <charset val="134"/>
    </font>
    <font>
      <b/>
      <sz val="11"/>
      <color theme="1"/>
      <name val="仿宋_GB2312"/>
      <charset val="134"/>
    </font>
    <font>
      <sz val="12"/>
      <name val="仿宋_GB2312"/>
      <charset val="134"/>
    </font>
    <font>
      <sz val="11"/>
      <color rgb="FFFA7D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theme="0"/>
      <name val="宋体"/>
      <charset val="0"/>
      <scheme val="minor"/>
    </font>
    <font>
      <b/>
      <sz val="18"/>
      <color theme="3"/>
      <name val="宋体"/>
      <charset val="134"/>
      <scheme val="minor"/>
    </font>
    <font>
      <sz val="11"/>
      <color rgb="FF006100"/>
      <name val="宋体"/>
      <charset val="0"/>
      <scheme val="minor"/>
    </font>
    <font>
      <b/>
      <sz val="11"/>
      <color rgb="FFFFFFFF"/>
      <name val="宋体"/>
      <charset val="0"/>
      <scheme val="minor"/>
    </font>
    <font>
      <u/>
      <sz val="11"/>
      <color rgb="FF0000FF"/>
      <name val="宋体"/>
      <charset val="0"/>
      <scheme val="minor"/>
    </font>
    <font>
      <i/>
      <sz val="11"/>
      <color rgb="FF7F7F7F"/>
      <name val="宋体"/>
      <charset val="0"/>
      <scheme val="minor"/>
    </font>
    <font>
      <b/>
      <sz val="11"/>
      <color theme="1"/>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sz val="12"/>
      <color theme="1"/>
      <name val="宋体"/>
      <charset val="134"/>
      <scheme val="minor"/>
    </font>
    <font>
      <sz val="11"/>
      <color rgb="FF9C6500"/>
      <name val="宋体"/>
      <charset val="0"/>
      <scheme val="minor"/>
    </font>
    <font>
      <sz val="11"/>
      <color rgb="FF9C0006"/>
      <name val="宋体"/>
      <charset val="0"/>
      <scheme val="minor"/>
    </font>
    <font>
      <sz val="10"/>
      <color theme="1"/>
      <name val="宋体"/>
      <charset val="134"/>
    </font>
    <font>
      <b/>
      <sz val="11"/>
      <color rgb="FFFA7D00"/>
      <name val="宋体"/>
      <charset val="0"/>
      <scheme val="minor"/>
    </font>
  </fonts>
  <fills count="39">
    <fill>
      <patternFill patternType="none"/>
    </fill>
    <fill>
      <patternFill patternType="gray125"/>
    </fill>
    <fill>
      <patternFill patternType="solid">
        <fgColor theme="9" tint="0.799981688894314"/>
        <bgColor indexed="64"/>
      </patternFill>
    </fill>
    <fill>
      <patternFill patternType="solid">
        <fgColor theme="9" tint="0.799798577837458"/>
        <bgColor indexed="64"/>
      </patternFill>
    </fill>
    <fill>
      <patternFill patternType="solid">
        <fgColor theme="9" tint="0.79985961485641"/>
        <bgColor indexed="64"/>
      </patternFill>
    </fill>
    <fill>
      <patternFill patternType="solid">
        <fgColor theme="9" tint="0.799951170384838"/>
        <bgColor indexed="64"/>
      </patternFill>
    </fill>
    <fill>
      <patternFill patternType="solid">
        <fgColor theme="6" tint="0.399975585192419"/>
        <bgColor indexed="64"/>
      </patternFill>
    </fill>
    <fill>
      <patternFill patternType="solid">
        <fgColor theme="2" tint="-0.099978637043366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0" fontId="29" fillId="0" borderId="0">
      <alignment vertical="center"/>
    </xf>
    <xf numFmtId="180" fontId="9" fillId="0" borderId="0" applyFont="false" applyFill="false" applyBorder="false" applyAlignment="false" applyProtection="false">
      <alignment vertical="center"/>
    </xf>
    <xf numFmtId="0" fontId="14" fillId="34" borderId="0" applyNumberFormat="false" applyBorder="false" applyAlignment="false" applyProtection="false">
      <alignment vertical="center"/>
    </xf>
    <xf numFmtId="0" fontId="10" fillId="38" borderId="0" applyNumberFormat="false" applyBorder="false" applyAlignment="false" applyProtection="false">
      <alignment vertical="center"/>
    </xf>
    <xf numFmtId="0" fontId="14" fillId="36" borderId="0" applyNumberFormat="false" applyBorder="false" applyAlignment="false" applyProtection="false">
      <alignment vertical="center"/>
    </xf>
    <xf numFmtId="0" fontId="22" fillId="25" borderId="20" applyNumberFormat="false" applyAlignment="false" applyProtection="false">
      <alignment vertical="center"/>
    </xf>
    <xf numFmtId="0" fontId="10" fillId="31" borderId="0" applyNumberFormat="false" applyBorder="false" applyAlignment="false" applyProtection="false">
      <alignment vertical="center"/>
    </xf>
    <xf numFmtId="0" fontId="10" fillId="35"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4" fillId="16" borderId="0" applyNumberFormat="false" applyBorder="false" applyAlignment="false" applyProtection="false">
      <alignment vertical="center"/>
    </xf>
    <xf numFmtId="9" fontId="13"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4" fillId="37"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30" fillId="28" borderId="20" applyNumberFormat="false" applyAlignment="false" applyProtection="false">
      <alignment vertical="center"/>
    </xf>
    <xf numFmtId="0" fontId="14" fillId="23"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20" fillId="0" borderId="19" applyNumberFormat="false" applyFill="false" applyAlignment="false" applyProtection="false">
      <alignment vertical="center"/>
    </xf>
    <xf numFmtId="0" fontId="28" fillId="33" borderId="0" applyNumberFormat="false" applyBorder="false" applyAlignment="false" applyProtection="false">
      <alignment vertical="center"/>
    </xf>
    <xf numFmtId="0" fontId="17" fillId="20" borderId="18" applyNumberFormat="false" applyAlignment="false" applyProtection="false">
      <alignment vertical="center"/>
    </xf>
    <xf numFmtId="0" fontId="25" fillId="28" borderId="21" applyNumberFormat="false" applyAlignment="false" applyProtection="false">
      <alignment vertical="center"/>
    </xf>
    <xf numFmtId="0" fontId="24" fillId="0" borderId="1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9" fillId="0" borderId="0">
      <alignment vertical="center"/>
    </xf>
    <xf numFmtId="0" fontId="11" fillId="0" borderId="0" applyNumberFormat="false" applyFill="false" applyBorder="false" applyAlignment="false" applyProtection="false">
      <alignment vertical="center"/>
    </xf>
    <xf numFmtId="42" fontId="13" fillId="0" borderId="0" applyFont="false" applyFill="false" applyBorder="false" applyAlignment="false" applyProtection="false">
      <alignment vertical="center"/>
    </xf>
    <xf numFmtId="0" fontId="10" fillId="15"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0" fillId="1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3" fillId="10" borderId="17" applyNumberFormat="false" applyFont="false" applyAlignment="false" applyProtection="false">
      <alignment vertical="center"/>
    </xf>
    <xf numFmtId="0" fontId="10" fillId="18"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26" fillId="0" borderId="0">
      <alignment vertical="center"/>
    </xf>
    <xf numFmtId="41" fontId="13" fillId="0" borderId="0" applyFont="false" applyFill="false" applyBorder="false" applyAlignment="false" applyProtection="false">
      <alignment vertical="center"/>
    </xf>
    <xf numFmtId="0" fontId="12" fillId="0" borderId="16" applyNumberFormat="false" applyFill="false" applyAlignment="false" applyProtection="false">
      <alignment vertical="center"/>
    </xf>
    <xf numFmtId="0" fontId="10" fillId="9" borderId="0" applyNumberFormat="false" applyBorder="false" applyAlignment="false" applyProtection="false">
      <alignment vertical="center"/>
    </xf>
    <xf numFmtId="0" fontId="9" fillId="0" borderId="0"/>
    <xf numFmtId="0" fontId="11" fillId="0" borderId="15" applyNumberFormat="false" applyFill="false" applyAlignment="false" applyProtection="false">
      <alignment vertical="center"/>
    </xf>
    <xf numFmtId="0" fontId="14" fillId="14"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9" fillId="0" borderId="0"/>
    <xf numFmtId="0" fontId="8" fillId="0" borderId="14" applyNumberFormat="false" applyFill="false" applyAlignment="false" applyProtection="false">
      <alignment vertical="center"/>
    </xf>
  </cellStyleXfs>
  <cellXfs count="121">
    <xf numFmtId="0" fontId="0" fillId="0" borderId="0" xfId="0">
      <alignment vertical="center"/>
    </xf>
    <xf numFmtId="0" fontId="1" fillId="0" borderId="0" xfId="0" applyFont="true" applyAlignment="true">
      <alignment horizontal="center" vertical="center"/>
    </xf>
    <xf numFmtId="0" fontId="2" fillId="0" borderId="0" xfId="0" applyFont="true" applyAlignment="true">
      <alignment horizontal="center" vertical="center"/>
    </xf>
    <xf numFmtId="179" fontId="1" fillId="0" borderId="0" xfId="0" applyNumberFormat="true" applyFont="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4" fillId="0" borderId="5" xfId="0" applyFont="true" applyBorder="true" applyAlignment="true">
      <alignment horizontal="center" vertical="center" wrapText="true"/>
    </xf>
    <xf numFmtId="0" fontId="2" fillId="0" borderId="1" xfId="0" applyFont="true" applyBorder="true" applyAlignment="true">
      <alignment horizontal="center" vertical="center"/>
    </xf>
    <xf numFmtId="0" fontId="2" fillId="0" borderId="1" xfId="0" applyFont="true" applyBorder="true" applyAlignment="true">
      <alignment horizontal="center" vertical="center" wrapText="true"/>
    </xf>
    <xf numFmtId="178" fontId="2" fillId="0" borderId="1" xfId="0" applyNumberFormat="true" applyFont="true" applyBorder="true" applyAlignment="true">
      <alignment horizontal="center" vertical="center" wrapText="true"/>
    </xf>
    <xf numFmtId="0" fontId="2" fillId="0" borderId="6" xfId="0" applyFont="true" applyBorder="true" applyAlignment="true">
      <alignment horizontal="center" vertical="center" wrapText="true"/>
    </xf>
    <xf numFmtId="178" fontId="2" fillId="0" borderId="6" xfId="0" applyNumberFormat="true" applyFont="true" applyBorder="true" applyAlignment="true">
      <alignment horizontal="center" vertical="center" wrapText="true"/>
    </xf>
    <xf numFmtId="0" fontId="4" fillId="0" borderId="7" xfId="0" applyFont="true" applyBorder="true" applyAlignment="true">
      <alignment horizontal="center" vertical="center" wrapText="true"/>
    </xf>
    <xf numFmtId="0" fontId="4" fillId="0" borderId="8"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6" xfId="0" applyFont="true" applyBorder="true" applyAlignment="true">
      <alignment horizontal="center" vertical="center" wrapText="true"/>
    </xf>
    <xf numFmtId="49" fontId="5" fillId="0" borderId="6" xfId="0" applyNumberFormat="true" applyFont="true" applyBorder="true" applyAlignment="true">
      <alignment horizontal="center" vertical="center" wrapText="true"/>
    </xf>
    <xf numFmtId="0" fontId="5" fillId="0" borderId="1" xfId="0" applyFont="true" applyBorder="true" applyAlignment="true">
      <alignment horizontal="left" vertical="center" wrapText="true"/>
    </xf>
    <xf numFmtId="0" fontId="5" fillId="0" borderId="1" xfId="0" applyFont="true" applyBorder="true" applyAlignment="true">
      <alignment horizontal="left" vertical="center"/>
    </xf>
    <xf numFmtId="0" fontId="1" fillId="0" borderId="0" xfId="0" applyFont="true">
      <alignment vertical="center"/>
    </xf>
    <xf numFmtId="43" fontId="1" fillId="0" borderId="0" xfId="34" applyFont="true" applyAlignment="true">
      <alignment horizontal="center" vertical="center"/>
    </xf>
    <xf numFmtId="0" fontId="3" fillId="0" borderId="9" xfId="0" applyFont="true" applyBorder="true" applyAlignment="true">
      <alignment horizontal="center" vertical="center"/>
    </xf>
    <xf numFmtId="0" fontId="3" fillId="0" borderId="10" xfId="0" applyFont="true" applyBorder="true" applyAlignment="true">
      <alignment horizontal="center" vertical="center"/>
    </xf>
    <xf numFmtId="43" fontId="3" fillId="0" borderId="10" xfId="34" applyFont="true" applyBorder="true" applyAlignment="true">
      <alignment horizontal="center" vertical="center"/>
    </xf>
    <xf numFmtId="43" fontId="4" fillId="0" borderId="3" xfId="34" applyFont="true" applyBorder="true" applyAlignment="true">
      <alignment horizontal="center" vertical="center" wrapText="true"/>
    </xf>
    <xf numFmtId="43" fontId="4" fillId="0" borderId="5" xfId="34" applyFont="true" applyBorder="true" applyAlignment="true">
      <alignment horizontal="center" vertical="center" wrapText="true"/>
    </xf>
    <xf numFmtId="43" fontId="4" fillId="0" borderId="1" xfId="34" applyFont="true" applyBorder="true" applyAlignment="true">
      <alignment horizontal="center" vertical="center" wrapText="true"/>
    </xf>
    <xf numFmtId="0" fontId="5" fillId="0" borderId="1" xfId="34" applyNumberFormat="true" applyFont="true" applyFill="true" applyBorder="true" applyAlignment="true">
      <alignment horizontal="center" vertical="center" wrapText="true"/>
    </xf>
    <xf numFmtId="43" fontId="5" fillId="0" borderId="1" xfId="34" applyFont="true" applyFill="true" applyBorder="true" applyAlignment="true">
      <alignment horizontal="center" vertical="center" wrapText="true"/>
    </xf>
    <xf numFmtId="43" fontId="5" fillId="0" borderId="11" xfId="34" applyFont="true" applyFill="true" applyBorder="true" applyAlignment="true">
      <alignment horizontal="center" vertical="center" wrapText="true"/>
    </xf>
    <xf numFmtId="43" fontId="5" fillId="0" borderId="1" xfId="34" applyFont="true" applyBorder="true" applyAlignment="true">
      <alignment horizontal="center" vertical="center"/>
    </xf>
    <xf numFmtId="0" fontId="3" fillId="0" borderId="12" xfId="0" applyFont="true" applyBorder="true" applyAlignment="true">
      <alignment horizontal="center" vertical="center"/>
    </xf>
    <xf numFmtId="0" fontId="5" fillId="0" borderId="11" xfId="0" applyFont="true" applyBorder="true" applyAlignment="true">
      <alignment horizontal="center" vertical="center" wrapText="true"/>
    </xf>
    <xf numFmtId="0" fontId="6" fillId="0" borderId="11" xfId="0" applyFont="true" applyBorder="true" applyAlignment="true">
      <alignment horizontal="center" vertical="center" wrapText="true"/>
    </xf>
    <xf numFmtId="0" fontId="6" fillId="0" borderId="13" xfId="0" applyFont="true" applyBorder="true" applyAlignment="true">
      <alignment horizontal="center" vertical="center"/>
    </xf>
    <xf numFmtId="0" fontId="6" fillId="0" borderId="6" xfId="0" applyFont="true" applyBorder="true" applyAlignment="true">
      <alignment horizontal="center" vertical="center"/>
    </xf>
    <xf numFmtId="0" fontId="1" fillId="0" borderId="0" xfId="0" applyFont="true" applyFill="true" applyAlignment="true">
      <alignment horizontal="center" vertical="center"/>
    </xf>
    <xf numFmtId="0" fontId="5" fillId="0" borderId="0" xfId="0" applyFont="true" applyAlignment="true">
      <alignment horizontal="center" vertical="center"/>
    </xf>
    <xf numFmtId="0" fontId="5" fillId="0" borderId="0" xfId="0" applyFont="true" applyFill="true" applyAlignment="true">
      <alignment horizontal="center" vertical="center"/>
    </xf>
    <xf numFmtId="177" fontId="1" fillId="0" borderId="0" xfId="34" applyNumberFormat="true" applyFont="true" applyAlignment="true">
      <alignment horizontal="center" vertical="center"/>
    </xf>
    <xf numFmtId="176" fontId="1" fillId="0" borderId="0" xfId="34" applyNumberFormat="true" applyFont="true" applyAlignment="true">
      <alignment horizontal="center" vertical="center"/>
    </xf>
    <xf numFmtId="41" fontId="1" fillId="0" borderId="0" xfId="0" applyNumberFormat="true" applyFont="true" applyAlignment="true">
      <alignment horizontal="center" vertical="center"/>
    </xf>
    <xf numFmtId="0" fontId="3" fillId="0" borderId="1" xfId="0" applyFont="true" applyFill="true" applyBorder="true" applyAlignment="true">
      <alignment horizontal="center" vertical="center"/>
    </xf>
    <xf numFmtId="0" fontId="6" fillId="0" borderId="1" xfId="0" applyFont="true" applyBorder="true" applyAlignment="true">
      <alignment horizontal="center" vertical="center"/>
    </xf>
    <xf numFmtId="0" fontId="4" fillId="2" borderId="1" xfId="0" applyFont="true" applyFill="true" applyBorder="true" applyAlignment="true">
      <alignment horizontal="center" vertical="center" wrapText="true"/>
    </xf>
    <xf numFmtId="0" fontId="2" fillId="3" borderId="1" xfId="0" applyFont="true" applyFill="true" applyBorder="true" applyAlignment="true">
      <alignment horizontal="center" vertical="center"/>
    </xf>
    <xf numFmtId="0" fontId="2" fillId="3" borderId="1" xfId="0" applyFont="true" applyFill="true" applyBorder="true" applyAlignment="true">
      <alignment horizontal="center" vertical="center" wrapText="true"/>
    </xf>
    <xf numFmtId="0" fontId="5" fillId="4" borderId="6" xfId="0" applyFont="true" applyFill="true" applyBorder="true" applyAlignment="true">
      <alignment horizontal="center" vertical="center" wrapText="true"/>
    </xf>
    <xf numFmtId="0" fontId="5" fillId="3" borderId="1" xfId="34" applyNumberFormat="true" applyFont="true" applyFill="true" applyBorder="true" applyAlignment="true">
      <alignment horizontal="center" vertical="center" wrapText="true"/>
    </xf>
    <xf numFmtId="0" fontId="2" fillId="5" borderId="1" xfId="0" applyFont="true" applyFill="true" applyBorder="true" applyAlignment="true">
      <alignment horizontal="center" vertical="center" wrapText="true"/>
    </xf>
    <xf numFmtId="0" fontId="2" fillId="5" borderId="6" xfId="0" applyFont="true" applyFill="true" applyBorder="true" applyAlignment="true">
      <alignment horizontal="center" vertical="center" wrapText="true"/>
    </xf>
    <xf numFmtId="0" fontId="5" fillId="3" borderId="1" xfId="0" applyFont="true" applyFill="true" applyBorder="true" applyAlignment="true">
      <alignment horizontal="center" vertical="center"/>
    </xf>
    <xf numFmtId="0" fontId="5" fillId="5" borderId="1" xfId="0" applyFont="true" applyFill="true" applyBorder="true" applyAlignment="true">
      <alignment horizontal="center" vertical="center" wrapText="true"/>
    </xf>
    <xf numFmtId="0" fontId="5" fillId="5" borderId="6" xfId="0" applyFont="true" applyFill="true" applyBorder="true" applyAlignment="true">
      <alignment horizontal="center" vertical="center" wrapText="true"/>
    </xf>
    <xf numFmtId="49" fontId="2" fillId="3" borderId="1" xfId="0" applyNumberFormat="true" applyFont="true" applyFill="true" applyBorder="true" applyAlignment="true">
      <alignment horizontal="center" vertical="center" wrapText="true"/>
    </xf>
    <xf numFmtId="49" fontId="2" fillId="5" borderId="6" xfId="0" applyNumberFormat="true" applyFont="true" applyFill="true" applyBorder="true" applyAlignment="true">
      <alignment horizontal="center" vertical="center" wrapText="true"/>
    </xf>
    <xf numFmtId="0" fontId="5" fillId="5" borderId="1" xfId="34" applyNumberFormat="true" applyFont="true" applyFill="true" applyBorder="true" applyAlignment="true">
      <alignment horizontal="center" vertical="center" wrapText="true"/>
    </xf>
    <xf numFmtId="0" fontId="2" fillId="3" borderId="6" xfId="0" applyFont="true" applyFill="true" applyBorder="true" applyAlignment="true">
      <alignment horizontal="center" vertical="center" wrapText="true"/>
    </xf>
    <xf numFmtId="0" fontId="5" fillId="4" borderId="1" xfId="0" applyFont="true" applyFill="true" applyBorder="true" applyAlignment="true">
      <alignment horizontal="center" vertical="center" wrapText="true"/>
    </xf>
    <xf numFmtId="49" fontId="2" fillId="5" borderId="1" xfId="0" applyNumberFormat="true" applyFont="true" applyFill="true" applyBorder="true" applyAlignment="true">
      <alignment horizontal="center" vertical="center" wrapText="true"/>
    </xf>
    <xf numFmtId="43" fontId="5" fillId="5" borderId="1" xfId="34" applyFont="true" applyFill="true" applyBorder="true" applyAlignment="true">
      <alignment horizontal="center" vertical="center" wrapText="true"/>
    </xf>
    <xf numFmtId="179" fontId="4" fillId="0" borderId="1" xfId="0" applyNumberFormat="true" applyFont="true" applyBorder="true" applyAlignment="true">
      <alignment horizontal="center" vertical="center" wrapText="true"/>
    </xf>
    <xf numFmtId="43" fontId="5" fillId="3" borderId="1" xfId="34" applyFont="true" applyFill="true" applyBorder="true" applyAlignment="true">
      <alignment horizontal="center" vertical="center" wrapText="true"/>
    </xf>
    <xf numFmtId="178" fontId="2" fillId="3" borderId="1" xfId="0" applyNumberFormat="true" applyFont="true" applyFill="true" applyBorder="true" applyAlignment="true">
      <alignment horizontal="center" vertical="center" wrapText="true"/>
    </xf>
    <xf numFmtId="178" fontId="2" fillId="5" borderId="1" xfId="0" applyNumberFormat="true" applyFont="true" applyFill="true" applyBorder="true" applyAlignment="true">
      <alignment horizontal="center" vertical="center" wrapText="true"/>
    </xf>
    <xf numFmtId="178" fontId="5" fillId="5" borderId="1" xfId="0" applyNumberFormat="true" applyFont="true" applyFill="true" applyBorder="true" applyAlignment="true">
      <alignment horizontal="center" vertical="center" wrapText="true"/>
    </xf>
    <xf numFmtId="0" fontId="5" fillId="3" borderId="1" xfId="0" applyFont="true" applyFill="true" applyBorder="true" applyAlignment="true">
      <alignment horizontal="center" vertical="center" wrapText="true"/>
    </xf>
    <xf numFmtId="178" fontId="2" fillId="5" borderId="6" xfId="0" applyNumberFormat="true"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xf>
    <xf numFmtId="177" fontId="4" fillId="0" borderId="1" xfId="34" applyNumberFormat="true" applyFont="true" applyBorder="true" applyAlignment="true">
      <alignment horizontal="center" vertical="center" wrapText="true"/>
    </xf>
    <xf numFmtId="176" fontId="4" fillId="0" borderId="1" xfId="34" applyNumberFormat="true" applyFont="true" applyFill="true" applyBorder="true" applyAlignment="true">
      <alignment horizontal="center" vertical="center" wrapText="true"/>
    </xf>
    <xf numFmtId="176" fontId="4" fillId="2" borderId="1" xfId="0" applyNumberFormat="true" applyFont="true" applyFill="true" applyBorder="true" applyAlignment="true">
      <alignment horizontal="center" vertical="center" wrapText="true"/>
    </xf>
    <xf numFmtId="49" fontId="5" fillId="3" borderId="1" xfId="0" applyNumberFormat="true" applyFont="true" applyFill="true" applyBorder="true" applyAlignment="true">
      <alignment horizontal="center" vertical="center" wrapText="true"/>
    </xf>
    <xf numFmtId="177" fontId="2" fillId="3" borderId="1" xfId="34" applyNumberFormat="true" applyFont="true" applyFill="true" applyBorder="true" applyAlignment="true">
      <alignment horizontal="center" vertical="center" wrapText="true"/>
    </xf>
    <xf numFmtId="176" fontId="2" fillId="3" borderId="1" xfId="34" applyNumberFormat="true" applyFont="true" applyFill="true" applyBorder="true" applyAlignment="true">
      <alignment horizontal="center" vertical="center" wrapText="true"/>
    </xf>
    <xf numFmtId="177" fontId="2" fillId="5" borderId="1" xfId="34" applyNumberFormat="true" applyFont="true" applyFill="true" applyBorder="true" applyAlignment="true">
      <alignment horizontal="center" vertical="center" wrapText="true"/>
    </xf>
    <xf numFmtId="176" fontId="2" fillId="5" borderId="1" xfId="34" applyNumberFormat="true" applyFont="true" applyFill="true" applyBorder="true" applyAlignment="true">
      <alignment horizontal="center" vertical="center" wrapText="true"/>
    </xf>
    <xf numFmtId="177" fontId="5" fillId="5" borderId="1" xfId="34" applyNumberFormat="true" applyFont="true" applyFill="true" applyBorder="true" applyAlignment="true">
      <alignment horizontal="center" vertical="center" wrapText="true"/>
    </xf>
    <xf numFmtId="176" fontId="5" fillId="5" borderId="1" xfId="34" applyNumberFormat="true" applyFont="true" applyFill="true" applyBorder="true" applyAlignment="true">
      <alignment horizontal="center" vertical="center" wrapText="true"/>
    </xf>
    <xf numFmtId="177" fontId="2" fillId="5" borderId="11" xfId="34" applyNumberFormat="true" applyFont="true" applyFill="true" applyBorder="true" applyAlignment="true">
      <alignment horizontal="center" vertical="center" wrapText="true"/>
    </xf>
    <xf numFmtId="0" fontId="5" fillId="3" borderId="6" xfId="0" applyFont="true" applyFill="true" applyBorder="true" applyAlignment="true">
      <alignment horizontal="center" vertical="center" wrapText="true"/>
    </xf>
    <xf numFmtId="177" fontId="5" fillId="5" borderId="11" xfId="34" applyNumberFormat="true" applyFont="true" applyFill="true" applyBorder="true" applyAlignment="true">
      <alignment horizontal="center" vertical="center" wrapText="true"/>
    </xf>
    <xf numFmtId="177" fontId="2" fillId="3" borderId="11" xfId="34" applyNumberFormat="true" applyFont="true" applyFill="true" applyBorder="true" applyAlignment="true">
      <alignment horizontal="center" vertical="center" wrapText="true"/>
    </xf>
    <xf numFmtId="41" fontId="3" fillId="0" borderId="1" xfId="0" applyNumberFormat="true" applyFont="true" applyFill="true" applyBorder="true" applyAlignment="true">
      <alignment horizontal="center" vertical="center"/>
    </xf>
    <xf numFmtId="41" fontId="4" fillId="0" borderId="1" xfId="0" applyNumberFormat="true" applyFont="true" applyBorder="true" applyAlignment="true">
      <alignment horizontal="center" vertical="center" wrapText="true"/>
    </xf>
    <xf numFmtId="41" fontId="4" fillId="0" borderId="1" xfId="0" applyNumberFormat="true" applyFont="true" applyBorder="true" applyAlignment="true">
      <alignment horizontal="center" vertical="center"/>
    </xf>
    <xf numFmtId="41" fontId="4" fillId="2" borderId="1" xfId="0" applyNumberFormat="true" applyFont="true" applyFill="true" applyBorder="true" applyAlignment="true">
      <alignment horizontal="center" vertical="center" wrapText="true"/>
    </xf>
    <xf numFmtId="41" fontId="2" fillId="5" borderId="1" xfId="0" applyNumberFormat="true" applyFont="true" applyFill="true" applyBorder="true" applyAlignment="true">
      <alignment horizontal="center" vertical="center" wrapText="true"/>
    </xf>
    <xf numFmtId="41" fontId="2" fillId="3" borderId="1" xfId="0" applyNumberFormat="true" applyFont="true" applyFill="true" applyBorder="true" applyAlignment="true">
      <alignment horizontal="center" vertical="center" wrapText="true"/>
    </xf>
    <xf numFmtId="41" fontId="2" fillId="5" borderId="6" xfId="0" applyNumberFormat="true" applyFont="true" applyFill="true" applyBorder="true" applyAlignment="true">
      <alignment horizontal="center" vertical="center" wrapText="true"/>
    </xf>
    <xf numFmtId="41" fontId="2" fillId="3" borderId="6" xfId="0" applyNumberFormat="true" applyFont="true" applyFill="true" applyBorder="true" applyAlignment="true">
      <alignment horizontal="center" vertical="center" wrapText="true"/>
    </xf>
    <xf numFmtId="0" fontId="7" fillId="0" borderId="0" xfId="0" applyFont="true" applyAlignment="true">
      <alignment horizontal="center" vertical="center"/>
    </xf>
    <xf numFmtId="0" fontId="2" fillId="4" borderId="6" xfId="0" applyFont="true" applyFill="true" applyBorder="true" applyAlignment="true">
      <alignment horizontal="center" vertical="center" wrapText="true"/>
    </xf>
    <xf numFmtId="0" fontId="5" fillId="4" borderId="11" xfId="0" applyFont="true" applyFill="true" applyBorder="true" applyAlignment="true">
      <alignment horizontal="center" vertical="center" wrapText="true"/>
    </xf>
    <xf numFmtId="49" fontId="5" fillId="5" borderId="1" xfId="0" applyNumberFormat="true" applyFont="true" applyFill="true" applyBorder="true" applyAlignment="true">
      <alignment horizontal="center" vertical="center" wrapText="true"/>
    </xf>
    <xf numFmtId="0" fontId="4" fillId="6" borderId="9" xfId="0" applyFont="true" applyFill="true" applyBorder="true" applyAlignment="true">
      <alignment horizontal="center" vertical="center" wrapText="true"/>
    </xf>
    <xf numFmtId="0" fontId="4" fillId="6" borderId="10" xfId="0" applyFont="true" applyFill="true" applyBorder="true" applyAlignment="true">
      <alignment horizontal="center" vertical="center" wrapText="true"/>
    </xf>
    <xf numFmtId="0" fontId="5" fillId="7" borderId="6" xfId="0" applyFont="true" applyFill="true" applyBorder="true" applyAlignment="true">
      <alignment horizontal="center" vertical="center"/>
    </xf>
    <xf numFmtId="0" fontId="5" fillId="7" borderId="6" xfId="0" applyFont="true" applyFill="true" applyBorder="true" applyAlignment="true">
      <alignment horizontal="center" vertical="center" wrapText="true"/>
    </xf>
    <xf numFmtId="0" fontId="5" fillId="7" borderId="11" xfId="0" applyFont="true" applyFill="true" applyBorder="true" applyAlignment="true">
      <alignment horizontal="center" vertical="center" wrapText="true"/>
    </xf>
    <xf numFmtId="43" fontId="5" fillId="7" borderId="1" xfId="34" applyFont="true" applyFill="true" applyBorder="true" applyAlignment="true">
      <alignment horizontal="center" vertical="center" wrapText="true"/>
    </xf>
    <xf numFmtId="0" fontId="2" fillId="7" borderId="6" xfId="0" applyFont="true" applyFill="true" applyBorder="true" applyAlignment="true">
      <alignment horizontal="center" vertical="center" wrapText="true"/>
    </xf>
    <xf numFmtId="0" fontId="2" fillId="7" borderId="11" xfId="0" applyFont="true" applyFill="true" applyBorder="true" applyAlignment="true">
      <alignment horizontal="center" vertical="center" wrapText="true"/>
    </xf>
    <xf numFmtId="43" fontId="5" fillId="3" borderId="11" xfId="34" applyFont="true" applyFill="true" applyBorder="true" applyAlignment="true">
      <alignment horizontal="center" vertical="center" wrapText="true"/>
    </xf>
    <xf numFmtId="0" fontId="2" fillId="3" borderId="11" xfId="0" applyFont="true" applyFill="true" applyBorder="true" applyAlignment="true">
      <alignment horizontal="center" vertical="center" wrapText="true"/>
    </xf>
    <xf numFmtId="176" fontId="4" fillId="6" borderId="10" xfId="0" applyNumberFormat="true" applyFont="true" applyFill="true" applyBorder="true" applyAlignment="true">
      <alignment horizontal="center" vertical="center" wrapText="true"/>
    </xf>
    <xf numFmtId="177" fontId="5" fillId="7" borderId="1" xfId="34" applyNumberFormat="true" applyFont="true" applyFill="true" applyBorder="true" applyAlignment="true">
      <alignment horizontal="center" vertical="center" wrapText="true"/>
    </xf>
    <xf numFmtId="176" fontId="5" fillId="7" borderId="1" xfId="34" applyNumberFormat="true" applyFont="true" applyFill="true" applyBorder="true" applyAlignment="true">
      <alignment horizontal="center" vertical="center" wrapText="true"/>
    </xf>
    <xf numFmtId="177" fontId="2" fillId="7" borderId="1" xfId="34" applyNumberFormat="true" applyFont="true" applyFill="true" applyBorder="true" applyAlignment="true">
      <alignment horizontal="center" vertical="center" wrapText="true"/>
    </xf>
    <xf numFmtId="176" fontId="2" fillId="7" borderId="1" xfId="34" applyNumberFormat="true" applyFont="true" applyFill="true" applyBorder="true" applyAlignment="true">
      <alignment horizontal="center" vertical="center" wrapText="true"/>
    </xf>
    <xf numFmtId="176" fontId="5" fillId="0" borderId="1" xfId="0" applyNumberFormat="true" applyFont="true" applyBorder="true" applyAlignment="true">
      <alignment horizontal="left" vertical="center"/>
    </xf>
    <xf numFmtId="41" fontId="5" fillId="5" borderId="6" xfId="0" applyNumberFormat="true" applyFont="true" applyFill="true" applyBorder="true" applyAlignment="true">
      <alignment horizontal="center" vertical="center" wrapText="true"/>
    </xf>
    <xf numFmtId="0" fontId="5" fillId="7" borderId="1" xfId="0" applyFont="true" applyFill="true" applyBorder="true" applyAlignment="true">
      <alignment horizontal="center" vertical="center" wrapText="true"/>
    </xf>
    <xf numFmtId="41" fontId="5" fillId="7" borderId="1" xfId="0" applyNumberFormat="true" applyFont="true" applyFill="true" applyBorder="true" applyAlignment="true">
      <alignment horizontal="center" vertical="center" wrapText="true"/>
    </xf>
    <xf numFmtId="0" fontId="2" fillId="7" borderId="1" xfId="0" applyFont="true" applyFill="true" applyBorder="true" applyAlignment="true">
      <alignment horizontal="center" vertical="center" wrapText="true"/>
    </xf>
    <xf numFmtId="41" fontId="5" fillId="0" borderId="1" xfId="0" applyNumberFormat="true" applyFont="true" applyBorder="true" applyAlignment="true">
      <alignment horizontal="left" vertical="center"/>
    </xf>
    <xf numFmtId="0" fontId="4" fillId="6" borderId="12" xfId="0" applyFont="true" applyFill="true" applyBorder="true" applyAlignment="true">
      <alignment horizontal="center" vertical="center" wrapText="true"/>
    </xf>
    <xf numFmtId="0" fontId="7" fillId="0" borderId="0" xfId="0" applyFont="true" applyFill="true" applyAlignment="true">
      <alignment horizontal="center" vertical="center"/>
    </xf>
  </cellXfs>
  <cellStyles count="55">
    <cellStyle name="常规" xfId="0" builtinId="0"/>
    <cellStyle name="常规 2" xfId="1"/>
    <cellStyle name="Comma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Normal 3" xfId="30"/>
    <cellStyle name="标题 4" xfId="31" builtinId="19"/>
    <cellStyle name="货币[0]" xfId="32" builtinId="7"/>
    <cellStyle name="40% - 强调文字颜色 4" xfId="33" builtinId="43"/>
    <cellStyle name="千位分隔" xfId="34" builtinId="3"/>
    <cellStyle name="已访问的超链接" xfId="35" builtinId="9"/>
    <cellStyle name="标题" xfId="36" builtinId="15"/>
    <cellStyle name="40% - 强调文字颜色 2" xfId="37" builtinId="35"/>
    <cellStyle name="警告文本" xfId="38" builtinId="11"/>
    <cellStyle name="60% - 强调文字颜色 3" xfId="39" builtinId="40"/>
    <cellStyle name="注释" xfId="40" builtinId="10"/>
    <cellStyle name="20% - 强调文字颜色 6" xfId="41" builtinId="50"/>
    <cellStyle name="强调文字颜色 5" xfId="42" builtinId="45"/>
    <cellStyle name="40% - 强调文字颜色 6" xfId="43" builtinId="51"/>
    <cellStyle name="超链接" xfId="44" builtinId="8"/>
    <cellStyle name="Normal 4" xfId="45"/>
    <cellStyle name="千位分隔[0]" xfId="46" builtinId="6"/>
    <cellStyle name="标题 2" xfId="47" builtinId="17"/>
    <cellStyle name="40% - 强调文字颜色 5" xfId="48" builtinId="47"/>
    <cellStyle name="Normal 2" xfId="49"/>
    <cellStyle name="标题 3" xfId="50" builtinId="18"/>
    <cellStyle name="强调文字颜色 6" xfId="51" builtinId="49"/>
    <cellStyle name="40% - 强调文字颜色 1" xfId="52" builtinId="31"/>
    <cellStyle name="常规 3" xfId="53"/>
    <cellStyle name="链接单元格" xfId="54" builtinId="2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0&#24180;&#24230;&#20250;&#35745;&#24072;&#20107;&#21153;&#25152;&#20174;&#20107;&#35777;&#21048;&#26381;&#21153;&#19994;&#21153;&#22522;&#26412;&#20449;&#24687;-20220125151449683 (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信息"/>
      <sheetName val="Sheet1"/>
    </sheetNames>
    <sheetDataSet>
      <sheetData sheetId="0" refreshError="1">
        <row r="6">
          <cell r="B6" t="str">
            <v>安永华明会计师事务所(特殊普通合伙)</v>
          </cell>
          <cell r="C6">
            <v>30</v>
          </cell>
          <cell r="D6">
            <v>102</v>
          </cell>
          <cell r="E6">
            <v>7873.14736878619</v>
          </cell>
          <cell r="F6" t="str">
            <v>制造业（45）、金融业（18）、批发和零售业（6）、信息传输、软件和信息技术服务业（5）、房地产业（5）</v>
          </cell>
          <cell r="G6">
            <v>9</v>
          </cell>
          <cell r="H6">
            <v>41.7822712344444</v>
          </cell>
          <cell r="I6" t="str">
            <v>信息传输、软件和信息技术服务业（4）、租赁和商务服务业（2）、教育（1）、金融业（1）、制造业（1）</v>
          </cell>
          <cell r="J6">
            <v>189</v>
          </cell>
          <cell r="K6">
            <v>1659</v>
          </cell>
          <cell r="L6">
            <v>21.46</v>
          </cell>
          <cell r="M6">
            <v>47.6</v>
          </cell>
          <cell r="N6">
            <v>0</v>
          </cell>
          <cell r="O6">
            <v>0</v>
          </cell>
          <cell r="P6">
            <v>0</v>
          </cell>
          <cell r="Q6">
            <v>3</v>
          </cell>
          <cell r="R6">
            <v>13</v>
          </cell>
          <cell r="S6" t="str">
            <v>安永</v>
          </cell>
        </row>
        <row r="7">
          <cell r="B7" t="str">
            <v>毕马威华振会计师事务所(特殊普通合伙)</v>
          </cell>
          <cell r="C7">
            <v>21</v>
          </cell>
          <cell r="D7">
            <v>57</v>
          </cell>
          <cell r="E7">
            <v>11479.28</v>
          </cell>
          <cell r="F7" t="str">
            <v>制造业（24）、金融业（15）、采矿业（2）、电力、热力、燃气及水的生产和供应业（2）、批发和零售业（2）、交通运输、仓储和邮政业（2）、房地产业（2）、租赁和商务服务业（2）、科学研究和技术服务业（2）、水利、环境和公共设施管理业（2）</v>
          </cell>
          <cell r="G7">
            <v>4</v>
          </cell>
          <cell r="H7">
            <v>63.73</v>
          </cell>
          <cell r="I7" t="str">
            <v>制造业（3）、文化、体育和娱乐业（1）</v>
          </cell>
          <cell r="J7">
            <v>167</v>
          </cell>
          <cell r="K7">
            <v>975</v>
          </cell>
          <cell r="L7">
            <v>13.82</v>
          </cell>
          <cell r="M7">
            <v>34.17</v>
          </cell>
          <cell r="N7">
            <v>0</v>
          </cell>
          <cell r="O7">
            <v>0</v>
          </cell>
          <cell r="P7">
            <v>0</v>
          </cell>
          <cell r="Q7">
            <v>4</v>
          </cell>
          <cell r="R7">
            <v>7</v>
          </cell>
          <cell r="S7" t="str">
            <v>毕马威国际</v>
          </cell>
        </row>
        <row r="8">
          <cell r="B8" t="str">
            <v>大华会计师事务所(特殊普通合伙)</v>
          </cell>
          <cell r="C8">
            <v>78</v>
          </cell>
          <cell r="D8">
            <v>376</v>
          </cell>
          <cell r="E8">
            <v>106.91</v>
          </cell>
          <cell r="F8" t="str">
            <v>制造业（254）、信息传输、软件和信息技术服务业（35）、批发和零售业（13）、建筑业（12）、交通运输、仓储和邮政业（10）、房地产业（10）</v>
          </cell>
          <cell r="G8">
            <v>605</v>
          </cell>
          <cell r="H8">
            <v>3.08</v>
          </cell>
          <cell r="I8" t="str">
            <v>制造业（306）、信息传输、软件和信息技术服务业（124）卫生和社会工作业（46）、批发和零售业（24）、科学研究和技术服务业（16）</v>
          </cell>
          <cell r="J8">
            <v>232</v>
          </cell>
          <cell r="K8">
            <v>1671</v>
          </cell>
          <cell r="L8">
            <v>10.95</v>
          </cell>
          <cell r="M8">
            <v>25.2</v>
          </cell>
          <cell r="N8">
            <v>2</v>
          </cell>
          <cell r="O8">
            <v>7</v>
          </cell>
          <cell r="P8">
            <v>0</v>
          </cell>
          <cell r="Q8">
            <v>22</v>
          </cell>
          <cell r="R8">
            <v>35</v>
          </cell>
          <cell r="S8" t="str">
            <v>大华国际会计公司</v>
          </cell>
        </row>
        <row r="9">
          <cell r="B9" t="str">
            <v>大信会计师事务所(特殊普通合伙)</v>
          </cell>
          <cell r="C9">
            <v>37</v>
          </cell>
          <cell r="D9">
            <v>181</v>
          </cell>
          <cell r="E9">
            <v>249.49</v>
          </cell>
          <cell r="F9" t="str">
            <v>制造业（110）、信息传输、软件和信息技术服务业（15）、水利、环境和公共设施管理业（8）、电力、热力、燃气及水的生产和供应业（7）、交通运输、仓储和邮政业（6）</v>
          </cell>
          <cell r="G9">
            <v>463</v>
          </cell>
          <cell r="H9">
            <v>3.38</v>
          </cell>
          <cell r="I9" t="str">
            <v>制造业（242）、信息传输、软件和信息技术服务业（90）、科学研究和技术服务业（24）、租赁和商务服务业（21）、批发和零售业（16）</v>
          </cell>
          <cell r="J9">
            <v>144</v>
          </cell>
          <cell r="K9">
            <v>1202</v>
          </cell>
          <cell r="L9">
            <v>5.84</v>
          </cell>
          <cell r="M9">
            <v>18.32</v>
          </cell>
          <cell r="N9">
            <v>1</v>
          </cell>
          <cell r="O9">
            <v>2</v>
          </cell>
          <cell r="P9">
            <v>2</v>
          </cell>
          <cell r="Q9">
            <v>16</v>
          </cell>
          <cell r="R9">
            <v>34</v>
          </cell>
          <cell r="S9" t="str">
            <v>大信国际</v>
          </cell>
        </row>
        <row r="10">
          <cell r="B10" t="str">
            <v>德勤华永会计师事务所(特殊普通合伙)</v>
          </cell>
          <cell r="C10">
            <v>11</v>
          </cell>
          <cell r="D10">
            <v>60</v>
          </cell>
          <cell r="E10">
            <v>3437.98</v>
          </cell>
          <cell r="F10" t="str">
            <v>制造业（18）、金融业（12）、信息传输、软件和信息技术服务业（6）、房地产业（5）、采矿业（4）</v>
          </cell>
          <cell r="G10">
            <v>4</v>
          </cell>
          <cell r="H10">
            <v>69.0026387091</v>
          </cell>
          <cell r="I10" t="str">
            <v>金融业（2）、制造业（1）、批发和零售业（1）</v>
          </cell>
          <cell r="J10">
            <v>205</v>
          </cell>
          <cell r="K10">
            <v>1297</v>
          </cell>
          <cell r="L10">
            <v>6.88</v>
          </cell>
          <cell r="M10">
            <v>39.79</v>
          </cell>
          <cell r="N10">
            <v>0</v>
          </cell>
          <cell r="O10">
            <v>0</v>
          </cell>
          <cell r="P10">
            <v>0</v>
          </cell>
          <cell r="Q10">
            <v>1</v>
          </cell>
          <cell r="R10">
            <v>0</v>
          </cell>
          <cell r="S10" t="str">
            <v>德勤</v>
          </cell>
        </row>
        <row r="11">
          <cell r="B11" t="str">
            <v>公证天业会计师事务所(特殊普通合伙)</v>
          </cell>
          <cell r="C11">
            <v>7</v>
          </cell>
          <cell r="D11">
            <v>59</v>
          </cell>
          <cell r="E11">
            <v>48.21</v>
          </cell>
          <cell r="F11" t="str">
            <v>制造业（49）、科学研究和技术服务业（2）、信息传输、软件和信息技术服务业（2）、电力、热力、燃气及水的生产和供应业（1）、水利、环境和公共设施管理业（1）</v>
          </cell>
          <cell r="G11">
            <v>129</v>
          </cell>
          <cell r="H11">
            <v>1.63</v>
          </cell>
          <cell r="I11" t="str">
            <v>制造业（83）、信息传输、软件和信息技术服务业（12）、科学研究和技术服务业（6）、批发和零售业（6）、建筑业（6）</v>
          </cell>
          <cell r="J11">
            <v>42</v>
          </cell>
          <cell r="K11">
            <v>349</v>
          </cell>
          <cell r="L11">
            <v>1.34</v>
          </cell>
          <cell r="M11">
            <v>3.22</v>
          </cell>
          <cell r="N11">
            <v>0</v>
          </cell>
          <cell r="O11">
            <v>0</v>
          </cell>
          <cell r="P11">
            <v>0</v>
          </cell>
          <cell r="Q11">
            <v>2</v>
          </cell>
          <cell r="R11">
            <v>2</v>
          </cell>
          <cell r="S11" t="str">
            <v>公证天业（美国）</v>
          </cell>
        </row>
        <row r="12">
          <cell r="B12" t="str">
            <v>广东司农会计师事务所(特殊普通合伙)</v>
          </cell>
          <cell r="C12">
            <v>1</v>
          </cell>
          <cell r="D12">
            <v>5</v>
          </cell>
          <cell r="E12">
            <v>29.54</v>
          </cell>
          <cell r="F12" t="str">
            <v>制造业（49）、科学研究和技术服务业（2）、信息传输、软件和信息技术服务业（2）、电力、热力、燃气及水生产和供应业（1）、水利、环境和公共设施管理业（1）</v>
          </cell>
          <cell r="G12">
            <v>8</v>
          </cell>
          <cell r="H12">
            <v>2.3189412289875</v>
          </cell>
          <cell r="I12" t="str">
            <v>制造业（5）、信息传输、软件和信息技术服务业（3）</v>
          </cell>
          <cell r="J12">
            <v>15</v>
          </cell>
          <cell r="K12">
            <v>61</v>
          </cell>
          <cell r="L12">
            <v>0</v>
          </cell>
          <cell r="M12">
            <v>0</v>
          </cell>
          <cell r="N12">
            <v>0</v>
          </cell>
          <cell r="O12">
            <v>0</v>
          </cell>
          <cell r="P12">
            <v>0</v>
          </cell>
          <cell r="Q12">
            <v>0</v>
          </cell>
          <cell r="R12">
            <v>0</v>
          </cell>
          <cell r="S12" t="str">
            <v>-</v>
          </cell>
        </row>
        <row r="13">
          <cell r="B13" t="str">
            <v>和信会计师事务所(特殊普通合伙)</v>
          </cell>
          <cell r="C13">
            <v>4</v>
          </cell>
          <cell r="D13">
            <v>43</v>
          </cell>
          <cell r="E13">
            <v>138.16</v>
          </cell>
          <cell r="F13" t="str">
            <v>制造业（31）、农、林、牧、渔业（4）、信息传输、软件和信息技术服务业（2）、交通运输、仓储和邮政业（1）、建筑业（1）</v>
          </cell>
          <cell r="G13">
            <v>114</v>
          </cell>
          <cell r="H13">
            <v>1.73</v>
          </cell>
          <cell r="I13" t="str">
            <v>制造业（64）、信息传输、软件和信息技术服务业（20）、租赁和商务服务业（7）、批发和零售业（6）、科学研究和技术服务业（5）</v>
          </cell>
          <cell r="J13">
            <v>36</v>
          </cell>
          <cell r="K13">
            <v>279</v>
          </cell>
          <cell r="L13">
            <v>1.11</v>
          </cell>
          <cell r="M13">
            <v>2.67</v>
          </cell>
          <cell r="N13">
            <v>0</v>
          </cell>
          <cell r="O13">
            <v>0</v>
          </cell>
          <cell r="P13">
            <v>0</v>
          </cell>
          <cell r="Q13">
            <v>2</v>
          </cell>
          <cell r="R13">
            <v>0</v>
          </cell>
          <cell r="S13" t="str">
            <v>HLB浩信国际</v>
          </cell>
        </row>
        <row r="14">
          <cell r="B14" t="str">
            <v>华兴会计师事务所(特殊普通合伙)</v>
          </cell>
          <cell r="C14">
            <v>18</v>
          </cell>
          <cell r="D14">
            <v>77</v>
          </cell>
          <cell r="E14">
            <v>50.51</v>
          </cell>
          <cell r="F14" t="str">
            <v>制造业（55）、信息传输、软件和信息技术服务业（6）、批发和零售业（5）、水利、环境和公共设施管理业（3）、建筑业（2）</v>
          </cell>
          <cell r="G14">
            <v>58</v>
          </cell>
          <cell r="H14">
            <v>2.82</v>
          </cell>
          <cell r="I14" t="str">
            <v>制造业（30）、信息传输、软件和信息技术服务业（7）、批发和零售业（5）、科学研究和技术服务业（3）、建筑业（3）</v>
          </cell>
          <cell r="J14">
            <v>42</v>
          </cell>
          <cell r="K14">
            <v>329</v>
          </cell>
          <cell r="L14">
            <v>1.38</v>
          </cell>
          <cell r="M14">
            <v>3.27</v>
          </cell>
          <cell r="N14">
            <v>0</v>
          </cell>
          <cell r="O14">
            <v>0</v>
          </cell>
          <cell r="P14">
            <v>0</v>
          </cell>
          <cell r="Q14">
            <v>1</v>
          </cell>
          <cell r="R14">
            <v>4</v>
          </cell>
          <cell r="S14" t="str">
            <v>-</v>
          </cell>
        </row>
        <row r="15">
          <cell r="B15" t="str">
            <v>立信会计师事务所(特殊普通合伙)</v>
          </cell>
          <cell r="C15">
            <v>122</v>
          </cell>
          <cell r="D15">
            <v>587</v>
          </cell>
          <cell r="E15">
            <v>123.61</v>
          </cell>
          <cell r="F15" t="str">
            <v>制造业（398）、信息传输、软件和信息技术服务业（55）、批发和零售业（17）、交通运输、仓储和邮政业（13）、房地产业（13）</v>
          </cell>
          <cell r="G15">
            <v>371</v>
          </cell>
          <cell r="H15">
            <v>5.94</v>
          </cell>
          <cell r="I15" t="str">
            <v>制造业（191）、信息传输、软件和信息技术服务业（77）、租赁和商务服务业(23)、科学研究和技术服务业（15）、建筑业（9）</v>
          </cell>
          <cell r="J15">
            <v>228</v>
          </cell>
          <cell r="K15">
            <v>2218</v>
          </cell>
          <cell r="L15">
            <v>13.57</v>
          </cell>
          <cell r="M15">
            <v>41.06</v>
          </cell>
          <cell r="N15">
            <v>4</v>
          </cell>
          <cell r="O15">
            <v>8</v>
          </cell>
          <cell r="P15">
            <v>0</v>
          </cell>
          <cell r="Q15">
            <v>26</v>
          </cell>
          <cell r="R15">
            <v>51</v>
          </cell>
          <cell r="S15" t="str">
            <v>BDO国际</v>
          </cell>
        </row>
        <row r="16">
          <cell r="B16" t="str">
            <v>立信中联会计师事务所(特殊普通合伙)</v>
          </cell>
          <cell r="C16">
            <v>2</v>
          </cell>
          <cell r="D16">
            <v>29</v>
          </cell>
          <cell r="E16">
            <v>159.03</v>
          </cell>
          <cell r="F16" t="str">
            <v>制造业（18）、电力、热力、燃气及水的生产和供应业（3）、房地产业（3）、信息传输、软件和信息技术服务业（2）、科学研究和技术服务业（1）、采矿业（1）、租赁和商务服务业（1）</v>
          </cell>
          <cell r="G16">
            <v>121</v>
          </cell>
          <cell r="H16">
            <v>1.97</v>
          </cell>
          <cell r="I16" t="str">
            <v>制造业（60）、信息传输、软件和信息技术服务业（18）、科学研究和技术服务业（8）、建筑业（6）、批发和零售业（6）、租赁和商务服务业（5）、交通运输、仓储和邮政业（5）、水利、环境和公共设施管理业（5）</v>
          </cell>
          <cell r="J16">
            <v>40</v>
          </cell>
          <cell r="K16">
            <v>325</v>
          </cell>
          <cell r="L16">
            <v>1.227062</v>
          </cell>
          <cell r="M16">
            <v>3.001302</v>
          </cell>
          <cell r="N16">
            <v>0</v>
          </cell>
          <cell r="O16">
            <v>0</v>
          </cell>
          <cell r="P16">
            <v>0</v>
          </cell>
          <cell r="Q16">
            <v>4</v>
          </cell>
          <cell r="R16">
            <v>8</v>
          </cell>
          <cell r="S16" t="str">
            <v>-</v>
          </cell>
        </row>
        <row r="17">
          <cell r="B17" t="str">
            <v>普华永道中天会计师事务所(特殊普通合伙)</v>
          </cell>
          <cell r="C17">
            <v>19</v>
          </cell>
          <cell r="D17">
            <v>103</v>
          </cell>
          <cell r="E17">
            <v>9224.1</v>
          </cell>
          <cell r="F17" t="str">
            <v>制造业（48）、金融业（16）、交通运输、仓储和邮政业（9）、批发和零售业（9）、房地产业（6）</v>
          </cell>
          <cell r="G17">
            <v>1</v>
          </cell>
          <cell r="H17">
            <v>2.1</v>
          </cell>
          <cell r="I17" t="str">
            <v>制造业（1）</v>
          </cell>
          <cell r="J17">
            <v>229</v>
          </cell>
          <cell r="K17">
            <v>1409</v>
          </cell>
          <cell r="L17">
            <v>28.61</v>
          </cell>
          <cell r="M17">
            <v>61.15</v>
          </cell>
          <cell r="N17">
            <v>0</v>
          </cell>
          <cell r="O17">
            <v>0</v>
          </cell>
          <cell r="P17">
            <v>0</v>
          </cell>
          <cell r="Q17">
            <v>1</v>
          </cell>
          <cell r="R17">
            <v>4</v>
          </cell>
          <cell r="S17" t="str">
            <v>普华永道网络</v>
          </cell>
        </row>
        <row r="18">
          <cell r="B18" t="str">
            <v>容诚会计师事务所
(特殊普通合伙)</v>
          </cell>
          <cell r="C18">
            <v>99</v>
          </cell>
          <cell r="D18">
            <v>274</v>
          </cell>
          <cell r="E18">
            <v>96.4</v>
          </cell>
          <cell r="F18" t="str">
            <v>制造业（185）、信息传输、软件和信息技术服务业（25）、建筑业（11）、批发和零售业（11）、水利、环境和公共设施管理业（9）</v>
          </cell>
          <cell r="G18">
            <v>235</v>
          </cell>
          <cell r="H18">
            <v>3.63</v>
          </cell>
          <cell r="I18" t="str">
            <v>制造业（142）、信息传输、软件和信息技术服务业（33）、批发和零售业（10）、科学研究和技术服务业（9）、房屋建筑业（7）</v>
          </cell>
          <cell r="J18">
            <v>132</v>
          </cell>
          <cell r="K18">
            <v>1015</v>
          </cell>
          <cell r="L18">
            <v>7.36</v>
          </cell>
          <cell r="M18">
            <v>18.76</v>
          </cell>
          <cell r="N18">
            <v>0</v>
          </cell>
          <cell r="O18">
            <v>0</v>
          </cell>
          <cell r="P18">
            <v>0</v>
          </cell>
          <cell r="Q18">
            <v>0</v>
          </cell>
          <cell r="R18">
            <v>0</v>
          </cell>
          <cell r="S18" t="str">
            <v>RSM</v>
          </cell>
        </row>
        <row r="19">
          <cell r="B19" t="str">
            <v>上会会计师事务所(特殊普通合伙)</v>
          </cell>
          <cell r="C19">
            <v>7</v>
          </cell>
          <cell r="D19">
            <v>41</v>
          </cell>
          <cell r="E19">
            <v>132.75</v>
          </cell>
          <cell r="F19" t="str">
            <v>制造业（24）、批发和零售业（4）、交通运输、仓储和邮政业（4）、信息传输、软件和信息技术服务业（2）、房地产业（2）</v>
          </cell>
          <cell r="G19">
            <v>141</v>
          </cell>
          <cell r="H19">
            <v>1.57</v>
          </cell>
          <cell r="I19" t="str">
            <v>制造业（75）、信息传输、软件和信息技术服务业（26）、批发和零售业（7）、租赁和商务服务业（7）、科学研究和技术服务业（6）</v>
          </cell>
          <cell r="J19">
            <v>74</v>
          </cell>
          <cell r="K19">
            <v>420</v>
          </cell>
          <cell r="L19">
            <v>1.59</v>
          </cell>
          <cell r="M19">
            <v>4.97</v>
          </cell>
          <cell r="N19">
            <v>0</v>
          </cell>
          <cell r="O19">
            <v>0</v>
          </cell>
          <cell r="P19">
            <v>0</v>
          </cell>
          <cell r="Q19">
            <v>4</v>
          </cell>
          <cell r="R19">
            <v>8</v>
          </cell>
          <cell r="S19" t="str">
            <v>-</v>
          </cell>
        </row>
        <row r="20">
          <cell r="B20" t="str">
            <v>四川华信(集团)会计师事务所(特殊普通合伙)</v>
          </cell>
          <cell r="C20">
            <v>4</v>
          </cell>
          <cell r="D20">
            <v>39</v>
          </cell>
          <cell r="E20">
            <v>124.454623076923</v>
          </cell>
          <cell r="F20" t="str">
            <v>制造业（29）、电力、热力、燃气及水的生产和供应业（2）、信息传输、软件和信息技术服务业（2）、农、林、牧、渔业（1）、水利、环境和公共设施管理业（1）</v>
          </cell>
          <cell r="G20">
            <v>30</v>
          </cell>
          <cell r="H20">
            <v>6.31</v>
          </cell>
          <cell r="I20" t="str">
            <v>制造业（16）、信息传输、软件和信息技术服务业（9）、电力、热力、燃气及水的生产和供应业（2）、批发和零售业（2）、水利、环境和公共设施管理业（1）</v>
          </cell>
          <cell r="J20">
            <v>43</v>
          </cell>
          <cell r="K20">
            <v>231</v>
          </cell>
          <cell r="L20">
            <v>1.49</v>
          </cell>
          <cell r="M20">
            <v>2.09</v>
          </cell>
          <cell r="N20">
            <v>0</v>
          </cell>
          <cell r="O20">
            <v>0</v>
          </cell>
          <cell r="P20">
            <v>0</v>
          </cell>
          <cell r="Q20">
            <v>5</v>
          </cell>
          <cell r="R20">
            <v>11</v>
          </cell>
          <cell r="S20" t="str">
            <v>-</v>
          </cell>
        </row>
        <row r="21">
          <cell r="B21" t="str">
            <v>苏亚金诚会计师事务所(特殊普通合伙)</v>
          </cell>
          <cell r="C21">
            <v>2</v>
          </cell>
          <cell r="D21">
            <v>30</v>
          </cell>
          <cell r="E21">
            <v>236.51</v>
          </cell>
          <cell r="F21" t="str">
            <v>制造业（19）、批发和零售业（3）、电力、热力、燃气及水的生产和供应业（2）、文化、体育和娱乐业（2）、金融业（1）</v>
          </cell>
          <cell r="G21">
            <v>117</v>
          </cell>
          <cell r="H21">
            <v>1.61</v>
          </cell>
          <cell r="I21" t="str">
            <v>制造业（67）、信息传输、软件和信息技术服务业（17）、租赁和商务服务业（7）、批发和零售业（4）、建筑业（4）</v>
          </cell>
          <cell r="J21">
            <v>45</v>
          </cell>
          <cell r="K21">
            <v>326</v>
          </cell>
          <cell r="L21">
            <v>0.8</v>
          </cell>
          <cell r="M21">
            <v>3.64</v>
          </cell>
          <cell r="N21">
            <v>0</v>
          </cell>
          <cell r="O21">
            <v>0</v>
          </cell>
          <cell r="P21">
            <v>0</v>
          </cell>
          <cell r="Q21">
            <v>3</v>
          </cell>
          <cell r="R21">
            <v>6</v>
          </cell>
          <cell r="S21" t="str">
            <v>-</v>
          </cell>
        </row>
        <row r="22">
          <cell r="B22" t="str">
            <v>天衡会计师事务所(特殊普通合伙)</v>
          </cell>
          <cell r="C22">
            <v>14</v>
          </cell>
          <cell r="D22">
            <v>76</v>
          </cell>
          <cell r="E22">
            <v>70.02</v>
          </cell>
          <cell r="F22" t="str">
            <v>制造业（56）、科学研究和技术服务业（3）、信息传输、软件和信息技术服务业（3）、批发和零售业（3）、电力、热力、燃气及水的生产和供应业（2）</v>
          </cell>
          <cell r="G22">
            <v>113</v>
          </cell>
          <cell r="H22">
            <v>2.873</v>
          </cell>
          <cell r="I22" t="str">
            <v>制造业（65）、信息传输、软件和信息技术服务业（18）、建筑业（8）、交通运输、仓储和邮政业（5）、金融业（4）</v>
          </cell>
          <cell r="J22">
            <v>76</v>
          </cell>
          <cell r="K22">
            <v>375</v>
          </cell>
          <cell r="L22">
            <v>1.32</v>
          </cell>
          <cell r="M22">
            <v>5.21</v>
          </cell>
          <cell r="N22">
            <v>0</v>
          </cell>
          <cell r="O22">
            <v>0</v>
          </cell>
          <cell r="P22">
            <v>0</v>
          </cell>
          <cell r="Q22">
            <v>4</v>
          </cell>
          <cell r="R22">
            <v>4</v>
          </cell>
          <cell r="S22" t="str">
            <v>-</v>
          </cell>
        </row>
        <row r="23">
          <cell r="B23" t="str">
            <v>天健会计师事务所           (特殊普通合伙)</v>
          </cell>
          <cell r="C23">
            <v>174</v>
          </cell>
          <cell r="D23">
            <v>529</v>
          </cell>
          <cell r="E23">
            <v>102.8</v>
          </cell>
          <cell r="F23" t="str">
            <v>制造业（395）、信息传输、软件和信息技术服务业（36）、批发和 零售业（19）、建筑业（11）、电力、热力、燃气及水的生产和供应业（11）</v>
          </cell>
          <cell r="G23">
            <v>326</v>
          </cell>
          <cell r="H23">
            <v>5.09</v>
          </cell>
          <cell r="I23" t="str">
            <v>制造业（177）、信息传输、软件和信息技术服务业 （45）、科学研究和技术服务业（13）、居民服务、修理和其他服务业（12）、建筑业（11）</v>
          </cell>
          <cell r="J23">
            <v>204</v>
          </cell>
          <cell r="K23">
            <v>1862</v>
          </cell>
          <cell r="L23">
            <v>18.14</v>
          </cell>
          <cell r="M23">
            <v>30.51</v>
          </cell>
          <cell r="N23">
            <v>0</v>
          </cell>
          <cell r="O23">
            <v>0</v>
          </cell>
          <cell r="P23">
            <v>0</v>
          </cell>
          <cell r="Q23">
            <v>14</v>
          </cell>
          <cell r="R23">
            <v>38</v>
          </cell>
          <cell r="S23" t="str">
            <v>天健国际</v>
          </cell>
        </row>
        <row r="24">
          <cell r="B24" t="str">
            <v>天职国际会计师事务所(特殊普通合伙)</v>
          </cell>
          <cell r="C24">
            <v>45</v>
          </cell>
          <cell r="D24">
            <v>185</v>
          </cell>
          <cell r="E24">
            <v>254.34</v>
          </cell>
          <cell r="F24" t="str">
            <v>制造业（110）、信息传输、软件和信息技术服务业（15）、电力、热力、燃气及水的生产和供应业（14）、交通运输、仓储和邮政业（8）、房地产业（7）</v>
          </cell>
          <cell r="G24">
            <v>191</v>
          </cell>
          <cell r="H24">
            <v>6.6</v>
          </cell>
          <cell r="I24" t="str">
            <v>制造业（104）、信息传输、软件和信息技术服务业（30）、租赁和商务服务业（11）、水利、环境和公共设施管理业（9）、批发和零售业（8）</v>
          </cell>
          <cell r="J24">
            <v>58</v>
          </cell>
          <cell r="K24">
            <v>1292</v>
          </cell>
          <cell r="L24">
            <v>8.13</v>
          </cell>
          <cell r="M24">
            <v>22.28</v>
          </cell>
          <cell r="N24">
            <v>0</v>
          </cell>
          <cell r="O24">
            <v>0</v>
          </cell>
          <cell r="P24">
            <v>0</v>
          </cell>
          <cell r="Q24">
            <v>4</v>
          </cell>
          <cell r="R24">
            <v>9</v>
          </cell>
          <cell r="S24" t="str">
            <v>天职国际
（Baker Tilly International)</v>
          </cell>
        </row>
        <row r="25">
          <cell r="B25" t="str">
            <v>希格玛会计师事务所(特殊普通合伙)</v>
          </cell>
          <cell r="C25">
            <v>2</v>
          </cell>
          <cell r="D25">
            <v>30</v>
          </cell>
          <cell r="E25">
            <v>131.163764670523</v>
          </cell>
          <cell r="F25" t="str">
            <v>制造业（17）、建筑业（2）、水利、环境和公共设施管理业（2）、农、林、牧、渔业（2）、采矿业（2）</v>
          </cell>
          <cell r="G25">
            <v>93</v>
          </cell>
          <cell r="H25">
            <v>2.09588642093226</v>
          </cell>
          <cell r="I25" t="str">
            <v>制造业（44）、信息传输、软件和信息技术服务业（22）、租赁和商务服务业（8）、建筑业（4）、科学研究和技术服务业（3）、批发和零售业（3）、水利、环境和公共设施管理业(3)</v>
          </cell>
          <cell r="J25">
            <v>52</v>
          </cell>
          <cell r="K25">
            <v>262</v>
          </cell>
          <cell r="L25">
            <v>1.3414299554</v>
          </cell>
          <cell r="M25">
            <v>4.313975864</v>
          </cell>
          <cell r="N25">
            <v>0</v>
          </cell>
          <cell r="O25">
            <v>0</v>
          </cell>
          <cell r="P25">
            <v>0</v>
          </cell>
          <cell r="Q25">
            <v>3</v>
          </cell>
          <cell r="R25">
            <v>5</v>
          </cell>
          <cell r="S25" t="str">
            <v>-</v>
          </cell>
        </row>
        <row r="26">
          <cell r="B26" t="str">
            <v>信永中和会计师事务所(特殊普通合伙)</v>
          </cell>
          <cell r="C26">
            <v>47</v>
          </cell>
          <cell r="D26">
            <v>346</v>
          </cell>
          <cell r="E26">
            <v>207.09</v>
          </cell>
          <cell r="F26" t="str">
            <v>制造业（205）、信息传输、软件和信息技术服务业（30）、电力、热力、燃气的及水生产和供应业（16）、交通运输、仓储和邮政业（16）、金融业（12）</v>
          </cell>
          <cell r="G26">
            <v>214</v>
          </cell>
          <cell r="H26">
            <v>4.84</v>
          </cell>
          <cell r="I26" t="str">
            <v>制造业（105）、信息传输、软件和信息技术服务业（32）、租赁和商务服务业（13）、水利、环境和公共设施管理业（11）、建筑业（11）</v>
          </cell>
          <cell r="J26">
            <v>229</v>
          </cell>
          <cell r="K26">
            <v>1750</v>
          </cell>
          <cell r="L26">
            <v>7.24</v>
          </cell>
          <cell r="M26">
            <v>31.74</v>
          </cell>
          <cell r="N26">
            <v>0</v>
          </cell>
          <cell r="O26">
            <v>0</v>
          </cell>
          <cell r="P26">
            <v>0</v>
          </cell>
          <cell r="Q26">
            <v>9</v>
          </cell>
          <cell r="R26">
            <v>19</v>
          </cell>
          <cell r="S26" t="str">
            <v>信永中和
国际</v>
          </cell>
        </row>
        <row r="27">
          <cell r="B27" t="str">
            <v>亚太(集团)会计师事务所(特殊普通合伙)</v>
          </cell>
          <cell r="C27">
            <v>2</v>
          </cell>
          <cell r="D27">
            <v>49</v>
          </cell>
          <cell r="E27">
            <v>55.23</v>
          </cell>
          <cell r="F27" t="str">
            <v>制造业（24）、信息传输、软件和信息技术服务业（10）、批发和零售业（4）、租赁和商务服务业（2）、文化、体育和娱乐业	（2）</v>
          </cell>
          <cell r="G27">
            <v>546</v>
          </cell>
          <cell r="H27">
            <v>1.53</v>
          </cell>
          <cell r="I27" t="str">
            <v>制造业（242）、信息传输、软件和信息技术服务业（124）、科学研究和技术服务业（29）、租赁和商务服务业（25）、批发和零售业（23）</v>
          </cell>
          <cell r="J27">
            <v>107</v>
          </cell>
          <cell r="K27">
            <v>562</v>
          </cell>
          <cell r="L27">
            <v>4.17</v>
          </cell>
          <cell r="M27">
            <v>8.89</v>
          </cell>
          <cell r="N27">
            <v>0</v>
          </cell>
          <cell r="O27">
            <v>0</v>
          </cell>
          <cell r="P27">
            <v>0</v>
          </cell>
          <cell r="Q27">
            <v>17</v>
          </cell>
          <cell r="R27">
            <v>36</v>
          </cell>
          <cell r="S27" t="str">
            <v>-</v>
          </cell>
        </row>
        <row r="28">
          <cell r="B28" t="str">
            <v>永拓会计师事务所(特殊普通合伙)</v>
          </cell>
          <cell r="C28">
            <v>4</v>
          </cell>
          <cell r="D28">
            <v>33</v>
          </cell>
          <cell r="E28">
            <v>120.607158141494</v>
          </cell>
          <cell r="F28" t="str">
            <v>制造业（26）、交通运输、仓储和邮政业（2）、建筑业（1）、金融业（1）、科学研究和技术服务业（1）、卫生和社会工作业（1）、信息传输、软件和信息技术服务业（1）</v>
          </cell>
          <cell r="G28">
            <v>170</v>
          </cell>
          <cell r="H28">
            <v>1.46</v>
          </cell>
          <cell r="I28" t="str">
            <v>制造业（78）、信息传输、软件和信息技术服务业（35）、租赁和商务服务业（11）、批发和零售业（9）、科学研究和技术服务业（8）、建筑业（8）</v>
          </cell>
          <cell r="J28">
            <v>104</v>
          </cell>
          <cell r="K28">
            <v>502</v>
          </cell>
          <cell r="L28">
            <v>1.501</v>
          </cell>
          <cell r="M28">
            <v>2.94</v>
          </cell>
          <cell r="N28">
            <v>0</v>
          </cell>
          <cell r="O28">
            <v>0</v>
          </cell>
          <cell r="P28">
            <v>0</v>
          </cell>
          <cell r="Q28">
            <v>8</v>
          </cell>
          <cell r="R28">
            <v>20</v>
          </cell>
          <cell r="S28" t="str">
            <v>尼克夏国际</v>
          </cell>
        </row>
        <row r="29">
          <cell r="B29" t="str">
            <v>致同会计师事务所(特殊普通合伙)</v>
          </cell>
          <cell r="C29">
            <v>46</v>
          </cell>
          <cell r="D29">
            <v>213</v>
          </cell>
          <cell r="E29">
            <v>170.62</v>
          </cell>
          <cell r="F29" t="str">
            <v>制造业（135）、信息传输、软件和信息技术服务业（31）、批发和零售业（12）、房地产业（7）、租赁和商务服务业（4）</v>
          </cell>
          <cell r="G29">
            <v>158</v>
          </cell>
          <cell r="H29">
            <v>7.01</v>
          </cell>
          <cell r="I29" t="str">
            <v>制造业（81）、信息传输、软件和信息技术服务业（27）、科学研究和技术服务业（9）、批发和零售业（8）、交通运输、仓储和邮政业（6）</v>
          </cell>
          <cell r="J29">
            <v>202</v>
          </cell>
          <cell r="K29">
            <v>1272</v>
          </cell>
          <cell r="L29">
            <v>4.86</v>
          </cell>
          <cell r="M29">
            <v>21.96</v>
          </cell>
          <cell r="N29">
            <v>1</v>
          </cell>
          <cell r="O29">
            <v>2</v>
          </cell>
          <cell r="P29">
            <v>0</v>
          </cell>
          <cell r="Q29">
            <v>4</v>
          </cell>
          <cell r="R29">
            <v>11</v>
          </cell>
          <cell r="S29" t="str">
            <v>致同国际</v>
          </cell>
        </row>
        <row r="30">
          <cell r="B30" t="str">
            <v>中汇会计师事务所(特殊普通合伙)</v>
          </cell>
          <cell r="C30">
            <v>51</v>
          </cell>
          <cell r="D30">
            <v>111</v>
          </cell>
          <cell r="E30">
            <v>58.0754584871153</v>
          </cell>
          <cell r="F30" t="str">
            <v>制造业（78）、信息传输、软件和信息技术服务业（14）、房地产业（3）、建筑业（3）、采矿业（2）</v>
          </cell>
          <cell r="G30">
            <v>198</v>
          </cell>
          <cell r="H30">
            <v>3.14378296719798</v>
          </cell>
          <cell r="I30" t="str">
            <v>制造业（100）、信息传输、软件和信息技术服务业（49）、科学研究和技术服务业（11）、租赁和商务服务业（7）、建筑业（5）</v>
          </cell>
          <cell r="J30">
            <v>69</v>
          </cell>
          <cell r="K30">
            <v>670</v>
          </cell>
          <cell r="L30">
            <v>3.400791</v>
          </cell>
          <cell r="M30">
            <v>7.881219</v>
          </cell>
          <cell r="N30">
            <v>1</v>
          </cell>
          <cell r="O30">
            <v>3</v>
          </cell>
          <cell r="P30">
            <v>0</v>
          </cell>
          <cell r="Q30">
            <v>2</v>
          </cell>
          <cell r="R30">
            <v>3</v>
          </cell>
          <cell r="S30" t="str">
            <v>克瑞斯顿国际</v>
          </cell>
        </row>
        <row r="31">
          <cell r="B31" t="str">
            <v>中勤万信会计师事务所(特殊普通合伙)</v>
          </cell>
          <cell r="C31">
            <v>2</v>
          </cell>
          <cell r="D31">
            <v>30</v>
          </cell>
          <cell r="E31">
            <v>68.4213333333333</v>
          </cell>
          <cell r="F31" t="str">
            <v>制造业（23）、电力、热力、燃气及水的生产和供应业（2）、信息传输、软件和信息技术服务业（2）、建筑业（1）、交通运输、仓储和邮政业（1）</v>
          </cell>
          <cell r="G31">
            <v>97</v>
          </cell>
          <cell r="H31">
            <v>2.05</v>
          </cell>
          <cell r="I31" t="str">
            <v>制造业（46）、信息传输、软件和信息技术服务业（21）、建筑业（6）、文化、体育和娱乐业（4）、批发和零售业（4）、水利、环境和公共设施管理业（4）、科学研究和技术服务业（3）</v>
          </cell>
          <cell r="J31">
            <v>66</v>
          </cell>
          <cell r="K31">
            <v>470</v>
          </cell>
          <cell r="L31">
            <v>0.7652165028</v>
          </cell>
          <cell r="M31">
            <v>3.88049997141132</v>
          </cell>
          <cell r="N31">
            <v>1</v>
          </cell>
          <cell r="O31">
            <v>4</v>
          </cell>
          <cell r="P31">
            <v>0</v>
          </cell>
          <cell r="Q31">
            <v>4</v>
          </cell>
          <cell r="R31">
            <v>5</v>
          </cell>
          <cell r="S31" t="str">
            <v>DFK国际</v>
          </cell>
        </row>
        <row r="32">
          <cell r="B32" t="str">
            <v>中审华会计师事务所(特殊普通合伙)</v>
          </cell>
          <cell r="C32">
            <v>2</v>
          </cell>
          <cell r="D32">
            <v>26</v>
          </cell>
          <cell r="E32">
            <v>106.06</v>
          </cell>
          <cell r="F32" t="str">
            <v>制造业（15）、批发和零售业（6）、交通运输、仓储和邮政业（1）、房地产业（1）、信息传输、软件和信息技术服务业（1）</v>
          </cell>
          <cell r="G32">
            <v>156</v>
          </cell>
          <cell r="H32">
            <v>3.97</v>
          </cell>
          <cell r="I32" t="str">
            <v>制造业（84）、信息传输、软件和信息技术服务业（26）、科学研究和技术服务业（9）、租赁和商务服务业（9）、批发和零售业（7）</v>
          </cell>
          <cell r="J32">
            <v>102</v>
          </cell>
          <cell r="K32">
            <v>760</v>
          </cell>
          <cell r="L32">
            <v>1.48</v>
          </cell>
          <cell r="M32">
            <v>8.12</v>
          </cell>
          <cell r="N32">
            <v>1</v>
          </cell>
          <cell r="O32">
            <v>2</v>
          </cell>
          <cell r="P32">
            <v>0</v>
          </cell>
          <cell r="Q32">
            <v>12</v>
          </cell>
          <cell r="R32">
            <v>19</v>
          </cell>
          <cell r="S32" t="str">
            <v>浩信国际</v>
          </cell>
        </row>
        <row r="33">
          <cell r="B33" t="str">
            <v>中审众环会计师事务所(特殊普通合伙)</v>
          </cell>
          <cell r="C33">
            <v>22</v>
          </cell>
          <cell r="D33">
            <v>179</v>
          </cell>
          <cell r="E33">
            <v>151.156570814001</v>
          </cell>
          <cell r="F33" t="str">
            <v>制造业（92）、批发和零售业（20）、房地产业（12）、信息传输、软件和信息技术服务业（9）、电力、热力、燃气及水的生产和供应业（8）</v>
          </cell>
          <cell r="G33">
            <v>258</v>
          </cell>
          <cell r="H33">
            <v>6.14319224587907</v>
          </cell>
          <cell r="I33" t="str">
            <v>制造业（125）、信息传输、软件和信息技术服务业（40）、科学研究和技术服务业（16）、建筑业（10）、批发和零售业（10）</v>
          </cell>
          <cell r="J33">
            <v>185</v>
          </cell>
          <cell r="K33">
            <v>1537</v>
          </cell>
          <cell r="L33">
            <v>4.678351</v>
          </cell>
          <cell r="M33">
            <v>19.4647403271</v>
          </cell>
          <cell r="N33">
            <v>0</v>
          </cell>
          <cell r="O33">
            <v>0</v>
          </cell>
          <cell r="P33">
            <v>0</v>
          </cell>
          <cell r="Q33">
            <v>20</v>
          </cell>
          <cell r="R33">
            <v>39</v>
          </cell>
          <cell r="S33" t="str">
            <v>Mazars</v>
          </cell>
        </row>
        <row r="34">
          <cell r="B34" t="str">
            <v>中天运会计师事务所(特殊普通合伙)</v>
          </cell>
          <cell r="C34">
            <v>15</v>
          </cell>
          <cell r="D34">
            <v>48</v>
          </cell>
          <cell r="E34">
            <v>53.23</v>
          </cell>
          <cell r="F34" t="str">
            <v>制造业（35）、信息传输、软件和信息技术服务业（3）、水利、环境和公共设施管理业（2）、文化、体育和娱乐业（2）、批发和零售业（1）</v>
          </cell>
          <cell r="G34">
            <v>91</v>
          </cell>
          <cell r="H34">
            <v>2.39</v>
          </cell>
          <cell r="I34" t="str">
            <v>制造业（42）、信息传输、软件和信息技术服务业（19）、租赁和商务服务业（6）、科学研究和技术服务业（5）、批发和零售业（4）</v>
          </cell>
          <cell r="J34">
            <v>71</v>
          </cell>
          <cell r="K34">
            <v>702</v>
          </cell>
          <cell r="L34">
            <v>1.94099092936113</v>
          </cell>
          <cell r="M34">
            <v>7.3461678941</v>
          </cell>
          <cell r="N34">
            <v>1</v>
          </cell>
          <cell r="O34">
            <v>2</v>
          </cell>
          <cell r="P34">
            <v>0</v>
          </cell>
          <cell r="Q34">
            <v>8</v>
          </cell>
          <cell r="R34">
            <v>13</v>
          </cell>
          <cell r="S34" t="str">
            <v>华利信国际</v>
          </cell>
        </row>
        <row r="35">
          <cell r="B35" t="str">
            <v>中喜会计师事务所(特殊普通合伙)</v>
          </cell>
          <cell r="C35">
            <v>3</v>
          </cell>
          <cell r="D35">
            <v>39</v>
          </cell>
          <cell r="E35">
            <v>101.04</v>
          </cell>
          <cell r="F35" t="str">
            <v>制造业（24）、房地产（3）、信息传输、软件和信息技术服务业（3）、批发和零售业（2）、电力、热力、燃气及水的生产和供应业（2）</v>
          </cell>
          <cell r="G35">
            <v>169</v>
          </cell>
          <cell r="H35">
            <v>1.64</v>
          </cell>
          <cell r="I35" t="str">
            <v>制造业（92）、信息传输、软件和信息技术服务业（25）、科学研究和技术服务业（9）、批发和零售业（8）、租赁和商务服务业（8）</v>
          </cell>
          <cell r="J35">
            <v>70</v>
          </cell>
          <cell r="K35">
            <v>455</v>
          </cell>
          <cell r="L35">
            <v>1.06</v>
          </cell>
          <cell r="M35">
            <v>3.09</v>
          </cell>
          <cell r="N35">
            <v>0</v>
          </cell>
          <cell r="O35">
            <v>0</v>
          </cell>
          <cell r="P35">
            <v>0</v>
          </cell>
          <cell r="Q35">
            <v>12</v>
          </cell>
          <cell r="R35">
            <v>18</v>
          </cell>
          <cell r="S35" t="str">
            <v>-</v>
          </cell>
        </row>
        <row r="36">
          <cell r="B36" t="str">
            <v>中兴财光华会计师事务所(特殊普通合伙)</v>
          </cell>
          <cell r="C36">
            <v>5</v>
          </cell>
          <cell r="D36">
            <v>69</v>
          </cell>
          <cell r="E36">
            <v>167.72</v>
          </cell>
          <cell r="F36" t="str">
            <v>制造业（44）、房地产业（4）、租赁和商务服务业（3）、建筑业（3）、信息传输、软件和信息技术服务业（2）</v>
          </cell>
          <cell r="G36">
            <v>608</v>
          </cell>
          <cell r="H36">
            <v>1.54</v>
          </cell>
          <cell r="I36" t="str">
            <v>制造业（263）信息传输、软件和信息技术服务业（138）科学研究和技术服务业（24）文化、体育和娱乐业（24）农、林、牧、渔业（21）</v>
          </cell>
          <cell r="J36">
            <v>143</v>
          </cell>
          <cell r="K36">
            <v>976</v>
          </cell>
          <cell r="L36">
            <v>3.87</v>
          </cell>
          <cell r="M36">
            <v>12.5</v>
          </cell>
          <cell r="N36">
            <v>1</v>
          </cell>
          <cell r="O36">
            <v>4</v>
          </cell>
          <cell r="P36">
            <v>0</v>
          </cell>
          <cell r="Q36">
            <v>25</v>
          </cell>
          <cell r="R36">
            <v>56</v>
          </cell>
          <cell r="S36" t="str">
            <v>PKF国际</v>
          </cell>
        </row>
        <row r="37">
          <cell r="B37" t="str">
            <v>中兴华会计师事务所(特殊普通合伙)</v>
          </cell>
          <cell r="C37">
            <v>8</v>
          </cell>
          <cell r="D37">
            <v>80</v>
          </cell>
          <cell r="E37">
            <v>139.49</v>
          </cell>
          <cell r="F37" t="str">
            <v>制造业（49）、信息传输、软件和信息技术与服务（7）、房地产业（5）、批发和零售业（3）、水利、环境和公共设施管理业（3）</v>
          </cell>
          <cell r="G37">
            <v>473</v>
          </cell>
          <cell r="H37">
            <v>1.75</v>
          </cell>
          <cell r="I37" t="str">
            <v>制造业（189）、信息传输、软件和信息技术与服务（110）、科学研究和技术服务业（26）、建筑业（25）、批发和零售业（25）</v>
          </cell>
          <cell r="J37">
            <v>145</v>
          </cell>
          <cell r="K37">
            <v>927</v>
          </cell>
          <cell r="L37">
            <v>3.57</v>
          </cell>
          <cell r="M37">
            <v>15.24</v>
          </cell>
          <cell r="N37">
            <v>0</v>
          </cell>
          <cell r="O37">
            <v>0</v>
          </cell>
          <cell r="P37">
            <v>0</v>
          </cell>
          <cell r="Q37">
            <v>7</v>
          </cell>
          <cell r="R37">
            <v>14</v>
          </cell>
          <cell r="S37" t="str">
            <v>-</v>
          </cell>
        </row>
        <row r="38">
          <cell r="B38" t="str">
            <v>众华会计师事务所(特殊普通合伙)</v>
          </cell>
          <cell r="C38">
            <v>6</v>
          </cell>
          <cell r="D38">
            <v>74</v>
          </cell>
          <cell r="E38">
            <v>64.6</v>
          </cell>
          <cell r="F38" t="str">
            <v>制造业（47）、信息传输、软件和信息 技术服务业（6）、建筑业（5）、房地产业（4）、 批发和零售业（3）</v>
          </cell>
          <cell r="G38">
            <v>100</v>
          </cell>
          <cell r="H38">
            <v>2.14</v>
          </cell>
          <cell r="I38" t="str">
            <v>制造业（51）、信息传输、软件和信息技术服务业（18）、科学研究和技术服务业（9）、租赁和商务服务业（7）、文化、体育和娱乐业（5）</v>
          </cell>
          <cell r="J38">
            <v>44</v>
          </cell>
          <cell r="K38">
            <v>344</v>
          </cell>
          <cell r="L38">
            <v>1.6738405</v>
          </cell>
          <cell r="M38">
            <v>4.68491472</v>
          </cell>
          <cell r="N38">
            <v>2</v>
          </cell>
          <cell r="O38">
            <v>4</v>
          </cell>
          <cell r="P38">
            <v>0</v>
          </cell>
          <cell r="Q38">
            <v>9</v>
          </cell>
          <cell r="R38">
            <v>15</v>
          </cell>
          <cell r="S38" t="str">
            <v>恩哈杨国际</v>
          </cell>
        </row>
        <row r="40">
          <cell r="B40" t="str">
            <v>北京兴华会计师事务所(特殊普通合伙)</v>
          </cell>
          <cell r="C40">
            <v>0</v>
          </cell>
          <cell r="D40">
            <v>23</v>
          </cell>
          <cell r="E40">
            <v>57.1</v>
          </cell>
          <cell r="F40" t="str">
            <v>制造业（17）、信息传输、软件和信息技术服务业（2）、房地产业（1）、批发和零售业（1）、科学研究和技术服务业（1）</v>
          </cell>
          <cell r="G40">
            <v>251</v>
          </cell>
          <cell r="H40">
            <v>3.25</v>
          </cell>
          <cell r="I40" t="str">
            <v>制造业（108）、信息传输、软件和信息技术服务业（66）、科学研究和技术服务业（18）、租赁和商务服务业（14）、建筑业（11）</v>
          </cell>
          <cell r="J40">
            <v>102</v>
          </cell>
          <cell r="K40">
            <v>585</v>
          </cell>
          <cell r="L40">
            <v>0.6311509434</v>
          </cell>
          <cell r="M40">
            <v>7.4334167269</v>
          </cell>
          <cell r="N40">
            <v>2</v>
          </cell>
          <cell r="O40">
            <v>4</v>
          </cell>
          <cell r="P40">
            <v>0</v>
          </cell>
          <cell r="Q40">
            <v>11</v>
          </cell>
          <cell r="R40">
            <v>22</v>
          </cell>
          <cell r="S40" t="str">
            <v>-</v>
          </cell>
        </row>
        <row r="41">
          <cell r="B41" t="str">
            <v>北京中天华茂会计师事务所(普通合伙)</v>
          </cell>
          <cell r="C41">
            <v>0</v>
          </cell>
          <cell r="D41">
            <v>1</v>
          </cell>
          <cell r="E41">
            <v>35.22</v>
          </cell>
          <cell r="F41" t="str">
            <v>制造业（1）</v>
          </cell>
          <cell r="G41">
            <v>0</v>
          </cell>
          <cell r="H41" t="str">
            <v>-</v>
          </cell>
          <cell r="I41" t="str">
            <v>-</v>
          </cell>
          <cell r="J41">
            <v>2</v>
          </cell>
          <cell r="K41">
            <v>5</v>
          </cell>
          <cell r="L41">
            <v>0</v>
          </cell>
          <cell r="M41">
            <v>0.074</v>
          </cell>
          <cell r="N41">
            <v>0</v>
          </cell>
          <cell r="O41">
            <v>0</v>
          </cell>
          <cell r="P41">
            <v>0</v>
          </cell>
          <cell r="Q41">
            <v>0</v>
          </cell>
          <cell r="R41">
            <v>0</v>
          </cell>
          <cell r="S41" t="str">
            <v>-</v>
          </cell>
        </row>
        <row r="42">
          <cell r="B42" t="str">
            <v>广东正中珠江会计师事务所(特殊普通合伙)</v>
          </cell>
          <cell r="C42">
            <v>0</v>
          </cell>
          <cell r="D42">
            <v>2</v>
          </cell>
          <cell r="E42">
            <v>37.10926780535</v>
          </cell>
          <cell r="F42" t="str">
            <v>制造业（2）</v>
          </cell>
          <cell r="G42">
            <v>11</v>
          </cell>
          <cell r="H42">
            <v>0.942075759609091</v>
          </cell>
          <cell r="I42" t="str">
            <v>制造业（7）、信息传输、软件和信息技术服务业（2）</v>
          </cell>
          <cell r="J42">
            <v>27</v>
          </cell>
          <cell r="K42">
            <v>102</v>
          </cell>
          <cell r="L42">
            <v>0.797581</v>
          </cell>
          <cell r="M42">
            <v>1.764308</v>
          </cell>
          <cell r="N42">
            <v>0</v>
          </cell>
          <cell r="O42">
            <v>0</v>
          </cell>
          <cell r="P42">
            <v>0</v>
          </cell>
          <cell r="Q42">
            <v>10</v>
          </cell>
          <cell r="R42">
            <v>19</v>
          </cell>
          <cell r="S42" t="str">
            <v>浩信国际</v>
          </cell>
        </row>
        <row r="43">
          <cell r="B43" t="str">
            <v>利安达会计师事务所(特殊普通合伙)</v>
          </cell>
          <cell r="C43">
            <v>0</v>
          </cell>
          <cell r="D43">
            <v>23</v>
          </cell>
          <cell r="E43">
            <v>64.2914154731087</v>
          </cell>
          <cell r="F43" t="str">
            <v>制造业（18）、电力、热力、燃气及水的生产和供应业（1）、采矿业（1）、教育（1）、文化、体育和娱乐业（1）</v>
          </cell>
          <cell r="G43">
            <v>94</v>
          </cell>
          <cell r="H43">
            <v>2.05414958849255</v>
          </cell>
          <cell r="I43" t="str">
            <v>制造业（38）、信息传输、软件和信息技术服务业（19）、科学研究和技术服务业（10）、建筑业（9）、批发和零售业（6）</v>
          </cell>
          <cell r="J43">
            <v>44</v>
          </cell>
          <cell r="K43">
            <v>514</v>
          </cell>
          <cell r="L43">
            <v>0.7916732001</v>
          </cell>
          <cell r="M43">
            <v>4.0098529373</v>
          </cell>
          <cell r="N43">
            <v>0</v>
          </cell>
          <cell r="O43">
            <v>0</v>
          </cell>
          <cell r="P43">
            <v>0</v>
          </cell>
          <cell r="Q43">
            <v>4</v>
          </cell>
          <cell r="R43">
            <v>2</v>
          </cell>
          <cell r="S43" t="str">
            <v>利安达国际</v>
          </cell>
        </row>
        <row r="44">
          <cell r="B44" t="str">
            <v>瑞华会计师事务所(特殊普通合伙)</v>
          </cell>
          <cell r="C44">
            <v>0</v>
          </cell>
          <cell r="D44">
            <v>1</v>
          </cell>
          <cell r="E44">
            <v>80.93</v>
          </cell>
          <cell r="F44" t="str">
            <v>农、林、牧、渔业（1）</v>
          </cell>
          <cell r="G44">
            <v>0</v>
          </cell>
          <cell r="H44" t="str">
            <v>-</v>
          </cell>
          <cell r="I44" t="str">
            <v>-</v>
          </cell>
          <cell r="J44">
            <v>63</v>
          </cell>
          <cell r="K44">
            <v>299</v>
          </cell>
          <cell r="L44">
            <v>1.28</v>
          </cell>
          <cell r="M44">
            <v>8.04</v>
          </cell>
          <cell r="N44">
            <v>2</v>
          </cell>
          <cell r="O44">
            <v>5</v>
          </cell>
          <cell r="P44">
            <v>0</v>
          </cell>
          <cell r="Q44">
            <v>17</v>
          </cell>
          <cell r="R44">
            <v>36</v>
          </cell>
          <cell r="S44" t="str">
            <v>-</v>
          </cell>
        </row>
        <row r="45">
          <cell r="B45" t="str">
            <v>深圳堂堂会计师事务所(普通合伙)</v>
          </cell>
          <cell r="C45">
            <v>0</v>
          </cell>
          <cell r="D45">
            <v>1</v>
          </cell>
          <cell r="E45">
            <v>10.564</v>
          </cell>
          <cell r="F45" t="str">
            <v>制造业（1）</v>
          </cell>
          <cell r="G45">
            <v>4</v>
          </cell>
          <cell r="H45">
            <v>4.394</v>
          </cell>
          <cell r="I45" t="str">
            <v>制造业（2）、批发和零售业（1）、农、林、牧、渔业（1）</v>
          </cell>
          <cell r="J45">
            <v>2</v>
          </cell>
          <cell r="K45">
            <v>12</v>
          </cell>
          <cell r="L45">
            <v>0.0458</v>
          </cell>
          <cell r="M45">
            <v>0.05</v>
          </cell>
          <cell r="N45">
            <v>0</v>
          </cell>
          <cell r="O45">
            <v>0</v>
          </cell>
          <cell r="P45">
            <v>0</v>
          </cell>
          <cell r="Q45">
            <v>0</v>
          </cell>
          <cell r="R45">
            <v>0</v>
          </cell>
          <cell r="S45" t="str">
            <v>-</v>
          </cell>
        </row>
        <row r="46">
          <cell r="B46" t="str">
            <v>天圆全会计师事务所(特殊普通合伙)</v>
          </cell>
          <cell r="C46">
            <v>0</v>
          </cell>
          <cell r="D46">
            <v>9</v>
          </cell>
          <cell r="E46">
            <v>158.997396172567</v>
          </cell>
          <cell r="F46" t="str">
            <v>制造业（3）、采矿业（2）、信息传输、软件和信息技术服务业（1）、交通运输、仓储和邮政业（1）、批发和零售业（1）</v>
          </cell>
          <cell r="G46">
            <v>22</v>
          </cell>
          <cell r="H46">
            <v>1.59681818181818</v>
          </cell>
          <cell r="I46" t="str">
            <v>制造业（14）、批发和零售业（3)、信息传输、软件和信息技术服务业（2）、建筑业（1）、科学研究和技术服务业（1）</v>
          </cell>
          <cell r="J46">
            <v>33</v>
          </cell>
          <cell r="K46">
            <v>273</v>
          </cell>
          <cell r="L46">
            <v>0.242132075</v>
          </cell>
          <cell r="M46">
            <v>1.436993</v>
          </cell>
          <cell r="N46">
            <v>0</v>
          </cell>
          <cell r="O46">
            <v>0</v>
          </cell>
          <cell r="P46">
            <v>0</v>
          </cell>
          <cell r="Q46">
            <v>4</v>
          </cell>
          <cell r="R46">
            <v>10</v>
          </cell>
          <cell r="S46" t="str">
            <v>-</v>
          </cell>
        </row>
        <row r="47">
          <cell r="B47" t="str">
            <v>尤尼泰振青会计师事务所(特殊普通合伙)</v>
          </cell>
          <cell r="C47">
            <v>0</v>
          </cell>
          <cell r="D47">
            <v>1</v>
          </cell>
          <cell r="E47">
            <v>4.62</v>
          </cell>
          <cell r="F47" t="str">
            <v>批发和零售业（1）</v>
          </cell>
          <cell r="G47">
            <v>8</v>
          </cell>
          <cell r="H47">
            <v>2.9</v>
          </cell>
          <cell r="I47" t="str">
            <v>制造业（2）、信息传输、软件和信息技术服务业（2）、批发和零售业（1）、交通运输、仓储和邮政业（1）、租赁和商务服务业（1）</v>
          </cell>
          <cell r="J47">
            <v>41</v>
          </cell>
          <cell r="K47">
            <v>190</v>
          </cell>
          <cell r="L47">
            <v>0</v>
          </cell>
          <cell r="M47">
            <v>0.765985</v>
          </cell>
          <cell r="N47">
            <v>0</v>
          </cell>
          <cell r="O47">
            <v>0</v>
          </cell>
          <cell r="P47">
            <v>0</v>
          </cell>
          <cell r="Q47">
            <v>0</v>
          </cell>
          <cell r="R47">
            <v>0</v>
          </cell>
          <cell r="S47" t="str">
            <v>IAPA执业会计师国际联盟</v>
          </cell>
        </row>
        <row r="48">
          <cell r="B48" t="str">
            <v>中审亚太会计师事务所(特殊普通合伙)</v>
          </cell>
          <cell r="C48">
            <v>0</v>
          </cell>
          <cell r="D48">
            <v>26</v>
          </cell>
          <cell r="E48">
            <v>76.27</v>
          </cell>
          <cell r="F48" t="str">
            <v>制造业（10）、建筑业（3）、农、林、牧、渔业（2）、批发和零售业（2）、信息传输、软件和信息技术服务业（2）、金融业（1）、采矿业（1）、房地产业（1）、租赁和商务服务业（1）、电力、热力、燃气及水生产和供应业（1）、综合（1）、卫生和社会工作业（1）</v>
          </cell>
          <cell r="G48">
            <v>202</v>
          </cell>
          <cell r="H48">
            <v>1.89</v>
          </cell>
          <cell r="I48" t="str">
            <v>制造业（95）、信息传输、软件和信息技术服务业（50）、租赁和商务服务业（13）、科学研究和技术服务业（10）、批发和零售业（9）、农、林、牧、渔业（6）、建筑业（6）、房地产业（3）、交通运输、仓储和邮政业（3）、金融业（2）、采矿业（1）、居民服务、修理和其他服务业（1）、水利、环境和公共设施管理业（2）、生态保护和环境治理业（1）</v>
          </cell>
          <cell r="J48">
            <v>38</v>
          </cell>
          <cell r="K48">
            <v>471</v>
          </cell>
          <cell r="L48">
            <v>1.14</v>
          </cell>
          <cell r="M48">
            <v>4.64</v>
          </cell>
          <cell r="N48">
            <v>0</v>
          </cell>
          <cell r="O48">
            <v>0</v>
          </cell>
          <cell r="P48">
            <v>0</v>
          </cell>
          <cell r="Q48">
            <v>5</v>
          </cell>
          <cell r="R48">
            <v>4</v>
          </cell>
          <cell r="S48" t="str">
            <v>-</v>
          </cell>
        </row>
        <row r="49">
          <cell r="B49" t="str">
            <v>中证天通会计师事务所(特殊普通合伙)</v>
          </cell>
          <cell r="C49">
            <v>0</v>
          </cell>
          <cell r="D49">
            <v>12</v>
          </cell>
          <cell r="E49">
            <v>44.5896666666667</v>
          </cell>
          <cell r="F49" t="str">
            <v>制造业（9）、租赁和商务服务业（1）、水利、环境和公共设施管理业（1）、信息传输、软件和信息技术服务业（1）</v>
          </cell>
          <cell r="G49">
            <v>81</v>
          </cell>
          <cell r="H49">
            <v>1.86361827314198</v>
          </cell>
          <cell r="I49" t="str">
            <v>制造业（31）信息传输、软件和信息技术服务业（19）批发和零售业（11）租赁和商务服务业（5）建筑业（4）</v>
          </cell>
          <cell r="J49">
            <v>40</v>
          </cell>
          <cell r="K49">
            <v>331</v>
          </cell>
          <cell r="L49">
            <v>0.32</v>
          </cell>
          <cell r="M49">
            <v>2.75</v>
          </cell>
          <cell r="N49">
            <v>0</v>
          </cell>
          <cell r="O49">
            <v>0</v>
          </cell>
          <cell r="P49">
            <v>0</v>
          </cell>
          <cell r="Q49">
            <v>3</v>
          </cell>
          <cell r="R49">
            <v>7</v>
          </cell>
          <cell r="S49" t="str">
            <v>-</v>
          </cell>
        </row>
        <row r="50">
          <cell r="B50" t="str">
            <v>中准会计师事务所(特殊普通合伙)</v>
          </cell>
          <cell r="C50">
            <v>0</v>
          </cell>
          <cell r="D50">
            <v>20</v>
          </cell>
          <cell r="E50">
            <v>134.16</v>
          </cell>
          <cell r="F50" t="str">
            <v>制造业（12）、电力、热力、燃气及水的生产和供应业（3）、信息传输、软件和信息技术服务业（2）、金融业（2）、建筑业（1）</v>
          </cell>
          <cell r="G50">
            <v>56</v>
          </cell>
          <cell r="H50">
            <v>1.9</v>
          </cell>
          <cell r="I50" t="str">
            <v>制造业（21）、科学研究和技术服务业（15）、信息传输、软件和信息技术服务业（6）、批发和零售业（4）、租赁和商务服务业（3）</v>
          </cell>
          <cell r="J50">
            <v>48</v>
          </cell>
          <cell r="K50">
            <v>410</v>
          </cell>
          <cell r="L50">
            <v>0.36</v>
          </cell>
          <cell r="M50">
            <v>2.15</v>
          </cell>
          <cell r="N50">
            <v>0</v>
          </cell>
          <cell r="O50">
            <v>2</v>
          </cell>
          <cell r="P50">
            <v>0</v>
          </cell>
          <cell r="Q50">
            <v>6</v>
          </cell>
          <cell r="R50">
            <v>9</v>
          </cell>
          <cell r="S50" t="str">
            <v>-</v>
          </cell>
        </row>
        <row r="52">
          <cell r="B52" t="str">
            <v>安徽华明会计师事务所(普通合伙)</v>
          </cell>
          <cell r="C52">
            <v>0</v>
          </cell>
          <cell r="D52">
            <v>0</v>
          </cell>
          <cell r="E52" t="str">
            <v>-</v>
          </cell>
          <cell r="F52" t="str">
            <v>-</v>
          </cell>
          <cell r="G52">
            <v>1</v>
          </cell>
          <cell r="H52">
            <v>2.88</v>
          </cell>
          <cell r="I52" t="str">
            <v>制造业（1）</v>
          </cell>
          <cell r="J52">
            <v>2</v>
          </cell>
          <cell r="K52">
            <v>8</v>
          </cell>
          <cell r="L52">
            <v>0.0006</v>
          </cell>
          <cell r="M52">
            <v>0.070727797</v>
          </cell>
          <cell r="N52">
            <v>0</v>
          </cell>
          <cell r="O52">
            <v>0</v>
          </cell>
          <cell r="P52">
            <v>0</v>
          </cell>
          <cell r="Q52">
            <v>0</v>
          </cell>
          <cell r="R52">
            <v>0</v>
          </cell>
          <cell r="S52" t="str">
            <v>-</v>
          </cell>
        </row>
        <row r="53">
          <cell r="B53" t="str">
            <v>北京国富会计师事务所(特殊普通合伙)</v>
          </cell>
          <cell r="C53">
            <v>0</v>
          </cell>
          <cell r="D53">
            <v>0</v>
          </cell>
          <cell r="E53" t="str">
            <v>-</v>
          </cell>
          <cell r="F53" t="str">
            <v>-</v>
          </cell>
          <cell r="G53">
            <v>11</v>
          </cell>
          <cell r="H53">
            <v>26.12</v>
          </cell>
          <cell r="I53" t="str">
            <v>制造业（7）、建筑业（1）、信息传输、软件和信息技术服务业（1）、农、林、牧、渔业（1）、批发和零售业（1）</v>
          </cell>
          <cell r="J53">
            <v>30</v>
          </cell>
          <cell r="K53">
            <v>209</v>
          </cell>
          <cell r="L53">
            <v>0.003</v>
          </cell>
          <cell r="M53">
            <v>1.6</v>
          </cell>
          <cell r="N53">
            <v>0</v>
          </cell>
          <cell r="O53">
            <v>0</v>
          </cell>
          <cell r="P53">
            <v>0</v>
          </cell>
          <cell r="Q53">
            <v>0</v>
          </cell>
          <cell r="R53">
            <v>0</v>
          </cell>
          <cell r="S53" t="str">
            <v>国富全球</v>
          </cell>
        </row>
        <row r="54">
          <cell r="B54" t="str">
            <v>北京兴昌华会计师事务所(普通合伙)</v>
          </cell>
          <cell r="C54">
            <v>0</v>
          </cell>
          <cell r="D54">
            <v>0</v>
          </cell>
          <cell r="E54" t="str">
            <v>-</v>
          </cell>
          <cell r="F54" t="str">
            <v>-</v>
          </cell>
          <cell r="G54">
            <v>1</v>
          </cell>
          <cell r="H54">
            <v>6.29</v>
          </cell>
          <cell r="I54" t="str">
            <v>水利、环境和公共设施管理业</v>
          </cell>
          <cell r="J54">
            <v>2</v>
          </cell>
          <cell r="K54">
            <v>36</v>
          </cell>
          <cell r="L54">
            <v>0</v>
          </cell>
          <cell r="M54">
            <v>0</v>
          </cell>
          <cell r="N54">
            <v>0</v>
          </cell>
          <cell r="O54">
            <v>0</v>
          </cell>
          <cell r="P54">
            <v>0</v>
          </cell>
          <cell r="Q54">
            <v>0</v>
          </cell>
          <cell r="R54">
            <v>0</v>
          </cell>
          <cell r="S54" t="str">
            <v>-</v>
          </cell>
        </row>
        <row r="55">
          <cell r="B55" t="str">
            <v>北京中名国成会计师事务所(特殊普通合伙)</v>
          </cell>
          <cell r="C55">
            <v>0</v>
          </cell>
          <cell r="D55">
            <v>0</v>
          </cell>
          <cell r="E55" t="str">
            <v>-</v>
          </cell>
          <cell r="F55" t="str">
            <v>-</v>
          </cell>
          <cell r="G55">
            <v>3</v>
          </cell>
          <cell r="H55">
            <v>0.49</v>
          </cell>
          <cell r="I55" t="str">
            <v>金融业（1）、信息传输、软件和信息技术服务业（1）、采矿业（1）</v>
          </cell>
          <cell r="J55">
            <v>5</v>
          </cell>
          <cell r="K55">
            <v>62</v>
          </cell>
          <cell r="L55">
            <v>0</v>
          </cell>
          <cell r="M55">
            <v>0.47</v>
          </cell>
          <cell r="N55">
            <v>0</v>
          </cell>
          <cell r="O55">
            <v>0</v>
          </cell>
          <cell r="P55">
            <v>0</v>
          </cell>
          <cell r="Q55">
            <v>0</v>
          </cell>
          <cell r="R55">
            <v>0</v>
          </cell>
          <cell r="S55" t="str">
            <v>-</v>
          </cell>
        </row>
        <row r="56">
          <cell r="B56" t="str">
            <v>广东诚安信会计师事务所(特殊普通合伙)</v>
          </cell>
          <cell r="C56">
            <v>0</v>
          </cell>
          <cell r="D56">
            <v>0</v>
          </cell>
          <cell r="E56" t="str">
            <v>-</v>
          </cell>
          <cell r="F56" t="str">
            <v>-</v>
          </cell>
          <cell r="G56">
            <v>1</v>
          </cell>
          <cell r="H56">
            <v>0.0526</v>
          </cell>
          <cell r="I56" t="str">
            <v>住宿和餐饮业（1）</v>
          </cell>
          <cell r="J56">
            <v>17</v>
          </cell>
          <cell r="K56">
            <v>115</v>
          </cell>
          <cell r="L56">
            <v>0</v>
          </cell>
          <cell r="M56">
            <v>1.52</v>
          </cell>
          <cell r="N56">
            <v>0</v>
          </cell>
          <cell r="O56">
            <v>0</v>
          </cell>
          <cell r="P56">
            <v>0</v>
          </cell>
          <cell r="Q56">
            <v>0</v>
          </cell>
          <cell r="R56">
            <v>0</v>
          </cell>
          <cell r="S56" t="str">
            <v>-</v>
          </cell>
        </row>
        <row r="57">
          <cell r="B57" t="str">
            <v>广东中职信会计师事务所(特殊普通合伙)</v>
          </cell>
          <cell r="C57">
            <v>0</v>
          </cell>
          <cell r="D57">
            <v>0</v>
          </cell>
          <cell r="E57" t="str">
            <v>-</v>
          </cell>
          <cell r="F57" t="str">
            <v>-</v>
          </cell>
          <cell r="G57">
            <v>2</v>
          </cell>
          <cell r="H57">
            <v>3.773</v>
          </cell>
          <cell r="I57" t="str">
            <v>租赁和商务服务业（1）、制造业（1）</v>
          </cell>
          <cell r="J57">
            <v>15</v>
          </cell>
          <cell r="K57">
            <v>92</v>
          </cell>
          <cell r="L57">
            <v>0</v>
          </cell>
          <cell r="M57">
            <v>1.2398</v>
          </cell>
          <cell r="N57">
            <v>0</v>
          </cell>
          <cell r="O57">
            <v>0</v>
          </cell>
          <cell r="P57">
            <v>0</v>
          </cell>
          <cell r="Q57">
            <v>0</v>
          </cell>
          <cell r="R57">
            <v>0</v>
          </cell>
          <cell r="S57" t="str">
            <v>-</v>
          </cell>
        </row>
        <row r="58">
          <cell r="B58" t="str">
            <v>湖南建业会计师事务所(特殊普通合伙)</v>
          </cell>
          <cell r="C58">
            <v>0</v>
          </cell>
          <cell r="D58">
            <v>0</v>
          </cell>
          <cell r="E58" t="str">
            <v>-</v>
          </cell>
          <cell r="F58" t="str">
            <v>-</v>
          </cell>
          <cell r="G58">
            <v>1</v>
          </cell>
          <cell r="H58">
            <v>11.59</v>
          </cell>
          <cell r="I58" t="str">
            <v>建筑业（1）</v>
          </cell>
          <cell r="J58">
            <v>18</v>
          </cell>
          <cell r="K58">
            <v>109</v>
          </cell>
          <cell r="L58">
            <v>0</v>
          </cell>
          <cell r="M58">
            <v>0.4233</v>
          </cell>
          <cell r="N58">
            <v>0</v>
          </cell>
          <cell r="O58">
            <v>0</v>
          </cell>
          <cell r="P58">
            <v>0</v>
          </cell>
          <cell r="Q58">
            <v>0</v>
          </cell>
          <cell r="R58">
            <v>0</v>
          </cell>
          <cell r="S58" t="str">
            <v>-</v>
          </cell>
        </row>
        <row r="59">
          <cell r="B59" t="str">
            <v>嘉兴市禾城中佳会计师事务所(普通合伙)</v>
          </cell>
          <cell r="C59">
            <v>0</v>
          </cell>
          <cell r="D59">
            <v>0</v>
          </cell>
          <cell r="E59" t="str">
            <v>-</v>
          </cell>
          <cell r="F59" t="str">
            <v>-</v>
          </cell>
          <cell r="G59">
            <v>1</v>
          </cell>
          <cell r="H59">
            <v>0.99</v>
          </cell>
          <cell r="I59" t="str">
            <v>制造业（1）</v>
          </cell>
          <cell r="J59">
            <v>2</v>
          </cell>
          <cell r="K59">
            <v>11</v>
          </cell>
          <cell r="L59">
            <v>0.001</v>
          </cell>
          <cell r="M59">
            <v>0.13</v>
          </cell>
          <cell r="N59">
            <v>0</v>
          </cell>
          <cell r="O59">
            <v>0</v>
          </cell>
          <cell r="P59">
            <v>0</v>
          </cell>
          <cell r="Q59">
            <v>0</v>
          </cell>
          <cell r="R59">
            <v>0</v>
          </cell>
          <cell r="S59" t="str">
            <v>-</v>
          </cell>
        </row>
        <row r="60">
          <cell r="B60" t="str">
            <v>鹏盛会计师事务所(特殊普通合伙)</v>
          </cell>
          <cell r="C60">
            <v>0</v>
          </cell>
          <cell r="D60">
            <v>0</v>
          </cell>
          <cell r="E60" t="str">
            <v>-</v>
          </cell>
          <cell r="F60" t="str">
            <v>-</v>
          </cell>
          <cell r="G60">
            <v>20</v>
          </cell>
          <cell r="H60">
            <v>1.65</v>
          </cell>
          <cell r="I60" t="str">
            <v>制造业（11）、信息传输、软件和信息技术服务业（4）、水利、环境和公共设施管理业（2）、科学研究和技术服务业（1）、建筑业（1）</v>
          </cell>
          <cell r="J60">
            <v>46</v>
          </cell>
          <cell r="K60">
            <v>252</v>
          </cell>
          <cell r="L60">
            <v>0</v>
          </cell>
          <cell r="M60">
            <v>1.04</v>
          </cell>
          <cell r="N60">
            <v>0</v>
          </cell>
          <cell r="O60">
            <v>0</v>
          </cell>
          <cell r="P60">
            <v>0</v>
          </cell>
          <cell r="Q60">
            <v>0</v>
          </cell>
          <cell r="R60">
            <v>0</v>
          </cell>
          <cell r="S60" t="str">
            <v>-</v>
          </cell>
        </row>
        <row r="61">
          <cell r="B61" t="str">
            <v>上海孜荣会计师事务所(普通合伙)</v>
          </cell>
          <cell r="C61">
            <v>0</v>
          </cell>
          <cell r="D61">
            <v>0</v>
          </cell>
          <cell r="E61" t="str">
            <v>-</v>
          </cell>
          <cell r="F61" t="str">
            <v>-</v>
          </cell>
          <cell r="G61">
            <v>1</v>
          </cell>
          <cell r="H61">
            <v>0.2915365323</v>
          </cell>
          <cell r="I61" t="str">
            <v>制造业（1）</v>
          </cell>
          <cell r="J61">
            <v>2</v>
          </cell>
          <cell r="K61">
            <v>4</v>
          </cell>
          <cell r="L61">
            <v>0</v>
          </cell>
          <cell r="M61">
            <v>0.006837</v>
          </cell>
          <cell r="N61">
            <v>0</v>
          </cell>
          <cell r="O61">
            <v>0</v>
          </cell>
          <cell r="P61">
            <v>0</v>
          </cell>
          <cell r="Q61">
            <v>0</v>
          </cell>
          <cell r="R61">
            <v>0</v>
          </cell>
          <cell r="S61" t="str">
            <v>-</v>
          </cell>
        </row>
        <row r="62">
          <cell r="B62" t="str">
            <v>深圳皇嘉会计师事务所(普通合伙)</v>
          </cell>
          <cell r="C62">
            <v>0</v>
          </cell>
          <cell r="D62">
            <v>0</v>
          </cell>
          <cell r="E62" t="str">
            <v>-</v>
          </cell>
          <cell r="F62" t="str">
            <v>-</v>
          </cell>
          <cell r="G62">
            <v>6</v>
          </cell>
          <cell r="H62">
            <v>0.44</v>
          </cell>
          <cell r="I62" t="str">
            <v>信息传输、软件和信息技术服务业（3）、制造业（2）、文化、体育和娱乐业（1）</v>
          </cell>
          <cell r="J62">
            <v>2</v>
          </cell>
          <cell r="K62">
            <v>33</v>
          </cell>
          <cell r="L62">
            <v>0</v>
          </cell>
          <cell r="M62">
            <v>0.43</v>
          </cell>
          <cell r="N62">
            <v>0</v>
          </cell>
          <cell r="O62">
            <v>0</v>
          </cell>
          <cell r="P62">
            <v>0</v>
          </cell>
          <cell r="Q62">
            <v>0</v>
          </cell>
          <cell r="R62">
            <v>0</v>
          </cell>
          <cell r="S62" t="str">
            <v>-</v>
          </cell>
        </row>
        <row r="63">
          <cell r="B63" t="str">
            <v>深圳旭泰会计师事务所(普通合伙)</v>
          </cell>
          <cell r="C63">
            <v>0</v>
          </cell>
          <cell r="D63">
            <v>0</v>
          </cell>
          <cell r="E63" t="str">
            <v>-</v>
          </cell>
          <cell r="F63" t="str">
            <v>-</v>
          </cell>
          <cell r="G63">
            <v>1</v>
          </cell>
          <cell r="H63">
            <v>1.92</v>
          </cell>
          <cell r="I63" t="str">
            <v>制造业（1）</v>
          </cell>
          <cell r="J63">
            <v>3</v>
          </cell>
          <cell r="K63">
            <v>19</v>
          </cell>
          <cell r="L63">
            <v>0</v>
          </cell>
          <cell r="M63">
            <v>0.0701</v>
          </cell>
          <cell r="N63">
            <v>0</v>
          </cell>
          <cell r="O63">
            <v>0</v>
          </cell>
          <cell r="P63">
            <v>0</v>
          </cell>
          <cell r="Q63">
            <v>0</v>
          </cell>
          <cell r="R63">
            <v>0</v>
          </cell>
          <cell r="S63" t="str">
            <v>-</v>
          </cell>
        </row>
        <row r="64">
          <cell r="B64" t="str">
            <v>深圳永信瑞和会计师事务所(特殊普通合伙)</v>
          </cell>
          <cell r="C64">
            <v>0</v>
          </cell>
          <cell r="D64">
            <v>0</v>
          </cell>
          <cell r="E64" t="str">
            <v>-</v>
          </cell>
          <cell r="F64" t="str">
            <v>-</v>
          </cell>
          <cell r="G64">
            <v>1</v>
          </cell>
          <cell r="H64">
            <v>12.83</v>
          </cell>
          <cell r="I64" t="str">
            <v>建筑业（1）</v>
          </cell>
          <cell r="J64">
            <v>15</v>
          </cell>
          <cell r="K64">
            <v>83</v>
          </cell>
          <cell r="L64">
            <v>0</v>
          </cell>
          <cell r="M64">
            <v>0.541</v>
          </cell>
          <cell r="N64">
            <v>0</v>
          </cell>
          <cell r="O64">
            <v>0</v>
          </cell>
          <cell r="P64">
            <v>0</v>
          </cell>
          <cell r="Q64">
            <v>1</v>
          </cell>
          <cell r="R64">
            <v>0</v>
          </cell>
          <cell r="S64" t="str">
            <v>-</v>
          </cell>
        </row>
        <row r="65">
          <cell r="B65" t="str">
            <v>新联谊会计师事务所(特殊普通合伙)</v>
          </cell>
          <cell r="C65">
            <v>0</v>
          </cell>
          <cell r="D65">
            <v>0</v>
          </cell>
          <cell r="E65" t="str">
            <v>-</v>
          </cell>
          <cell r="F65" t="str">
            <v>-</v>
          </cell>
          <cell r="G65">
            <v>1</v>
          </cell>
          <cell r="H65">
            <v>0.523967</v>
          </cell>
          <cell r="I65" t="str">
            <v>建筑业（1）</v>
          </cell>
          <cell r="J65">
            <v>30</v>
          </cell>
          <cell r="K65">
            <v>183</v>
          </cell>
          <cell r="L65">
            <v>0.001</v>
          </cell>
          <cell r="M65">
            <v>0.001</v>
          </cell>
          <cell r="N65">
            <v>0</v>
          </cell>
          <cell r="O65">
            <v>0</v>
          </cell>
          <cell r="P65">
            <v>0</v>
          </cell>
          <cell r="Q65">
            <v>0</v>
          </cell>
          <cell r="R65">
            <v>0</v>
          </cell>
          <cell r="S65" t="str">
            <v>-</v>
          </cell>
        </row>
        <row r="66">
          <cell r="B66" t="str">
            <v>浙江天平会计师事务所(特殊普通合伙)</v>
          </cell>
          <cell r="C66">
            <v>0</v>
          </cell>
          <cell r="D66">
            <v>0</v>
          </cell>
          <cell r="E66" t="str">
            <v>-</v>
          </cell>
          <cell r="F66" t="str">
            <v>-</v>
          </cell>
          <cell r="G66">
            <v>3</v>
          </cell>
          <cell r="H66">
            <v>1.1738</v>
          </cell>
          <cell r="I66" t="str">
            <v>制造业（2）、水利、环境和公共设施管理业（1）</v>
          </cell>
          <cell r="J66">
            <v>27</v>
          </cell>
          <cell r="K66">
            <v>133</v>
          </cell>
          <cell r="L66">
            <v>0</v>
          </cell>
          <cell r="M66">
            <v>1.0006</v>
          </cell>
          <cell r="N66">
            <v>0</v>
          </cell>
          <cell r="O66">
            <v>0</v>
          </cell>
          <cell r="P66">
            <v>0</v>
          </cell>
          <cell r="Q66">
            <v>0</v>
          </cell>
          <cell r="R66">
            <v>0</v>
          </cell>
          <cell r="S66" t="str">
            <v>-</v>
          </cell>
        </row>
        <row r="67">
          <cell r="B67" t="str">
            <v>中瑞诚会计师事务所(特殊普通合伙)</v>
          </cell>
          <cell r="C67">
            <v>0</v>
          </cell>
          <cell r="D67">
            <v>0</v>
          </cell>
          <cell r="E67" t="str">
            <v>-</v>
          </cell>
          <cell r="F67" t="str">
            <v>-</v>
          </cell>
          <cell r="G67">
            <v>2</v>
          </cell>
          <cell r="H67">
            <v>0.39</v>
          </cell>
          <cell r="I67" t="str">
            <v>制造业（1）、 教育（1）</v>
          </cell>
          <cell r="J67">
            <v>18</v>
          </cell>
          <cell r="K67">
            <v>244</v>
          </cell>
          <cell r="L67">
            <v>0</v>
          </cell>
          <cell r="M67">
            <v>2.3</v>
          </cell>
          <cell r="N67">
            <v>0</v>
          </cell>
          <cell r="O67">
            <v>0</v>
          </cell>
          <cell r="P67">
            <v>0</v>
          </cell>
          <cell r="Q67">
            <v>0</v>
          </cell>
          <cell r="R67">
            <v>0</v>
          </cell>
          <cell r="S67" t="str">
            <v>AGN</v>
          </cell>
        </row>
        <row r="69">
          <cell r="B69" t="str">
            <v>北京大地泰华会计师事务所(特殊普通合伙)</v>
          </cell>
          <cell r="C69">
            <v>0</v>
          </cell>
          <cell r="D69">
            <v>0</v>
          </cell>
          <cell r="E69" t="str">
            <v>-</v>
          </cell>
          <cell r="F69" t="str">
            <v>-</v>
          </cell>
          <cell r="G69">
            <v>0</v>
          </cell>
          <cell r="H69" t="str">
            <v>-</v>
          </cell>
          <cell r="I69" t="str">
            <v>-</v>
          </cell>
          <cell r="J69">
            <v>17</v>
          </cell>
          <cell r="K69">
            <v>221</v>
          </cell>
          <cell r="L69">
            <v>0</v>
          </cell>
          <cell r="M69">
            <v>2.78</v>
          </cell>
          <cell r="N69">
            <v>0</v>
          </cell>
          <cell r="O69">
            <v>0</v>
          </cell>
          <cell r="P69">
            <v>0</v>
          </cell>
          <cell r="Q69">
            <v>0</v>
          </cell>
          <cell r="R69">
            <v>0</v>
          </cell>
          <cell r="S69" t="str">
            <v>-</v>
          </cell>
        </row>
        <row r="70">
          <cell r="B70" t="str">
            <v>北京精勤会计师事务所(普通合伙)</v>
          </cell>
          <cell r="C70">
            <v>0</v>
          </cell>
          <cell r="D70">
            <v>0</v>
          </cell>
          <cell r="E70" t="str">
            <v>-</v>
          </cell>
          <cell r="F70" t="str">
            <v>-</v>
          </cell>
          <cell r="G70">
            <v>0</v>
          </cell>
          <cell r="H70" t="str">
            <v>-</v>
          </cell>
          <cell r="I70" t="str">
            <v>-</v>
          </cell>
          <cell r="J70">
            <v>2</v>
          </cell>
          <cell r="K70">
            <v>4</v>
          </cell>
          <cell r="L70">
            <v>0</v>
          </cell>
          <cell r="M70">
            <v>0</v>
          </cell>
          <cell r="N70">
            <v>0</v>
          </cell>
          <cell r="O70">
            <v>0</v>
          </cell>
          <cell r="P70">
            <v>0</v>
          </cell>
          <cell r="Q70">
            <v>0</v>
          </cell>
          <cell r="R70">
            <v>0</v>
          </cell>
          <cell r="S70" t="str">
            <v>-</v>
          </cell>
        </row>
        <row r="71">
          <cell r="B71" t="str">
            <v>北京中天恒会计师事务所(特殊普通合伙)</v>
          </cell>
          <cell r="C71">
            <v>0</v>
          </cell>
          <cell r="D71">
            <v>0</v>
          </cell>
          <cell r="E71" t="str">
            <v>-</v>
          </cell>
          <cell r="F71" t="str">
            <v>-</v>
          </cell>
          <cell r="G71">
            <v>0</v>
          </cell>
          <cell r="H71" t="str">
            <v>-</v>
          </cell>
          <cell r="I71" t="str">
            <v>-</v>
          </cell>
          <cell r="J71">
            <v>16</v>
          </cell>
          <cell r="K71">
            <v>210</v>
          </cell>
          <cell r="L71">
            <v>0</v>
          </cell>
          <cell r="M71">
            <v>2.089882</v>
          </cell>
          <cell r="N71">
            <v>0</v>
          </cell>
          <cell r="O71">
            <v>0</v>
          </cell>
          <cell r="P71">
            <v>0</v>
          </cell>
          <cell r="Q71">
            <v>0</v>
          </cell>
          <cell r="R71">
            <v>0</v>
          </cell>
          <cell r="S71" t="str">
            <v>-</v>
          </cell>
        </row>
        <row r="72">
          <cell r="B72" t="str">
            <v>广东中天粤会计师事务所(特殊普通合伙)</v>
          </cell>
          <cell r="C72">
            <v>0</v>
          </cell>
          <cell r="D72">
            <v>0</v>
          </cell>
          <cell r="E72" t="str">
            <v>-</v>
          </cell>
          <cell r="F72" t="str">
            <v>-</v>
          </cell>
          <cell r="G72">
            <v>0</v>
          </cell>
          <cell r="H72" t="str">
            <v>-</v>
          </cell>
          <cell r="I72" t="str">
            <v>-</v>
          </cell>
          <cell r="J72">
            <v>7</v>
          </cell>
          <cell r="K72">
            <v>103</v>
          </cell>
          <cell r="L72">
            <v>0.0012</v>
          </cell>
          <cell r="M72">
            <v>1.0148017338</v>
          </cell>
          <cell r="N72">
            <v>0</v>
          </cell>
          <cell r="O72">
            <v>0</v>
          </cell>
          <cell r="P72">
            <v>0</v>
          </cell>
          <cell r="Q72">
            <v>0</v>
          </cell>
          <cell r="R72">
            <v>0</v>
          </cell>
          <cell r="S72" t="str">
            <v>克瑞斯顿</v>
          </cell>
        </row>
        <row r="73">
          <cell r="B73" t="str">
            <v>南通万隆会计师事务所(普通合伙)</v>
          </cell>
          <cell r="C73">
            <v>0</v>
          </cell>
          <cell r="D73">
            <v>0</v>
          </cell>
          <cell r="E73" t="str">
            <v>-</v>
          </cell>
          <cell r="F73" t="str">
            <v>-</v>
          </cell>
          <cell r="G73">
            <v>0</v>
          </cell>
          <cell r="H73" t="str">
            <v>-</v>
          </cell>
          <cell r="I73" t="str">
            <v>-</v>
          </cell>
          <cell r="J73">
            <v>2</v>
          </cell>
          <cell r="K73">
            <v>19</v>
          </cell>
          <cell r="L73">
            <v>0.0086</v>
          </cell>
          <cell r="M73">
            <v>0.1042</v>
          </cell>
          <cell r="N73">
            <v>0</v>
          </cell>
          <cell r="O73">
            <v>0</v>
          </cell>
          <cell r="P73">
            <v>0</v>
          </cell>
          <cell r="Q73">
            <v>0</v>
          </cell>
          <cell r="R73">
            <v>0</v>
          </cell>
          <cell r="S73" t="str">
            <v>-</v>
          </cell>
        </row>
        <row r="74">
          <cell r="B74" t="str">
            <v>上海友道会计师事务所(普通合伙)</v>
          </cell>
          <cell r="C74">
            <v>0</v>
          </cell>
          <cell r="D74">
            <v>0</v>
          </cell>
          <cell r="E74" t="str">
            <v>-</v>
          </cell>
          <cell r="F74" t="str">
            <v>-</v>
          </cell>
          <cell r="G74">
            <v>0</v>
          </cell>
          <cell r="H74" t="str">
            <v>-</v>
          </cell>
          <cell r="I74" t="str">
            <v>-</v>
          </cell>
          <cell r="J74">
            <v>2</v>
          </cell>
          <cell r="K74">
            <v>6</v>
          </cell>
          <cell r="L74">
            <v>0</v>
          </cell>
          <cell r="M74">
            <v>0</v>
          </cell>
          <cell r="N74">
            <v>0</v>
          </cell>
          <cell r="O74">
            <v>0</v>
          </cell>
          <cell r="P74">
            <v>0</v>
          </cell>
          <cell r="Q74">
            <v>0</v>
          </cell>
          <cell r="R74">
            <v>0</v>
          </cell>
          <cell r="S74" t="str">
            <v>-</v>
          </cell>
        </row>
        <row r="75">
          <cell r="B75" t="str">
            <v>唐山市新正会计师事务所(普通合伙)</v>
          </cell>
          <cell r="C75">
            <v>0</v>
          </cell>
          <cell r="D75">
            <v>0</v>
          </cell>
          <cell r="E75" t="str">
            <v>-</v>
          </cell>
          <cell r="F75" t="str">
            <v>-</v>
          </cell>
          <cell r="G75">
            <v>0</v>
          </cell>
          <cell r="H75" t="str">
            <v>-</v>
          </cell>
          <cell r="I75" t="str">
            <v>-</v>
          </cell>
          <cell r="J75">
            <v>2</v>
          </cell>
          <cell r="K75">
            <v>11</v>
          </cell>
          <cell r="L75">
            <v>0.0006</v>
          </cell>
          <cell r="M75">
            <v>0.0086</v>
          </cell>
          <cell r="N75">
            <v>0</v>
          </cell>
          <cell r="O75">
            <v>0</v>
          </cell>
          <cell r="P75">
            <v>0</v>
          </cell>
          <cell r="Q75">
            <v>0</v>
          </cell>
          <cell r="R75">
            <v>0</v>
          </cell>
          <cell r="S75" t="str">
            <v>-</v>
          </cell>
        </row>
        <row r="76">
          <cell r="B76" t="str">
            <v>浙江至诚会计师事务所(特殊普通合伙)</v>
          </cell>
          <cell r="C76">
            <v>0</v>
          </cell>
          <cell r="D76">
            <v>0</v>
          </cell>
          <cell r="E76" t="str">
            <v>-</v>
          </cell>
          <cell r="F76" t="str">
            <v>-</v>
          </cell>
          <cell r="G76">
            <v>0</v>
          </cell>
          <cell r="H76" t="str">
            <v>-</v>
          </cell>
          <cell r="I76" t="str">
            <v>-</v>
          </cell>
          <cell r="J76">
            <v>11</v>
          </cell>
          <cell r="K76">
            <v>74</v>
          </cell>
          <cell r="L76">
            <v>0</v>
          </cell>
          <cell r="M76">
            <v>0.66</v>
          </cell>
          <cell r="N76">
            <v>0</v>
          </cell>
          <cell r="O76">
            <v>0</v>
          </cell>
          <cell r="P76">
            <v>0</v>
          </cell>
          <cell r="Q76">
            <v>0</v>
          </cell>
          <cell r="R76">
            <v>0</v>
          </cell>
          <cell r="S76" t="str">
            <v>-</v>
          </cell>
        </row>
        <row r="77">
          <cell r="B77" t="str">
            <v>重庆康华会计师事务所(特殊普通合伙)</v>
          </cell>
          <cell r="C77">
            <v>0</v>
          </cell>
          <cell r="D77">
            <v>0</v>
          </cell>
          <cell r="E77" t="str">
            <v>-</v>
          </cell>
          <cell r="F77" t="str">
            <v>-</v>
          </cell>
          <cell r="G77">
            <v>0</v>
          </cell>
          <cell r="H77" t="str">
            <v>-</v>
          </cell>
          <cell r="I77" t="str">
            <v>-</v>
          </cell>
          <cell r="J77">
            <v>16</v>
          </cell>
          <cell r="K77">
            <v>103</v>
          </cell>
          <cell r="L77">
            <v>0</v>
          </cell>
          <cell r="M77">
            <v>0.709886</v>
          </cell>
          <cell r="N77">
            <v>0</v>
          </cell>
          <cell r="O77">
            <v>0</v>
          </cell>
          <cell r="P77">
            <v>0</v>
          </cell>
          <cell r="Q77">
            <v>0</v>
          </cell>
          <cell r="R77">
            <v>0</v>
          </cell>
          <cell r="S77" t="str">
            <v>-</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C101"/>
  <sheetViews>
    <sheetView tabSelected="1" zoomScale="90" zoomScaleNormal="90" workbookViewId="0">
      <pane ySplit="4" topLeftCell="A5" activePane="bottomLeft" state="frozen"/>
      <selection/>
      <selection pane="bottomLeft" activeCell="A1" sqref="A1:S1"/>
    </sheetView>
  </sheetViews>
  <sheetFormatPr defaultColWidth="9.08333333333333" defaultRowHeight="15.75"/>
  <cols>
    <col min="1" max="1" width="3.25" style="1" customWidth="true"/>
    <col min="2" max="2" width="19.5833333333333" style="1" customWidth="true"/>
    <col min="3" max="3" width="12.5" style="1" customWidth="true"/>
    <col min="4" max="4" width="6" style="1" customWidth="true"/>
    <col min="5" max="5" width="11.5833333333333" style="1" customWidth="true"/>
    <col min="6" max="6" width="36.5833333333333" style="1" customWidth="true"/>
    <col min="7" max="7" width="5.16666666666667" style="1" customWidth="true"/>
    <col min="8" max="8" width="10.5" style="3" customWidth="true"/>
    <col min="9" max="9" width="36.5833333333333" style="1" customWidth="true"/>
    <col min="10" max="10" width="6.58333333333333" style="42" customWidth="true"/>
    <col min="11" max="11" width="10.25" style="42" customWidth="true"/>
    <col min="12" max="12" width="10.1666666666667" style="43" customWidth="true"/>
    <col min="13" max="13" width="9" style="43" customWidth="true"/>
    <col min="14" max="17" width="6.08333333333333" style="44" customWidth="true"/>
    <col min="18" max="18" width="8.25" style="44" customWidth="true"/>
    <col min="19" max="19" width="8.5" style="1" customWidth="true"/>
    <col min="20" max="20" width="9.08333333333333" style="1"/>
    <col min="21" max="21" width="10.3333333333333" style="1"/>
    <col min="22" max="16384" width="9.08333333333333" style="1"/>
  </cols>
  <sheetData>
    <row r="1" ht="20.25" spans="1:19">
      <c r="A1" s="45" t="s">
        <v>0</v>
      </c>
      <c r="B1" s="45"/>
      <c r="C1" s="45"/>
      <c r="D1" s="45"/>
      <c r="E1" s="45"/>
      <c r="F1" s="45"/>
      <c r="G1" s="45"/>
      <c r="H1" s="45"/>
      <c r="I1" s="45"/>
      <c r="J1" s="45"/>
      <c r="K1" s="45"/>
      <c r="L1" s="71"/>
      <c r="M1" s="71"/>
      <c r="N1" s="86"/>
      <c r="O1" s="86"/>
      <c r="P1" s="86"/>
      <c r="Q1" s="86"/>
      <c r="R1" s="86"/>
      <c r="S1" s="45"/>
    </row>
    <row r="2" ht="30" customHeight="true" spans="1:19">
      <c r="A2" s="5" t="s">
        <v>1</v>
      </c>
      <c r="B2" s="5" t="s">
        <v>2</v>
      </c>
      <c r="C2" s="46" t="s">
        <v>3</v>
      </c>
      <c r="D2" s="46"/>
      <c r="E2" s="46"/>
      <c r="F2" s="46"/>
      <c r="G2" s="46"/>
      <c r="H2" s="46"/>
      <c r="I2" s="46"/>
      <c r="J2" s="72" t="s">
        <v>4</v>
      </c>
      <c r="K2" s="72"/>
      <c r="L2" s="73" t="s">
        <v>5</v>
      </c>
      <c r="M2" s="73"/>
      <c r="N2" s="87" t="s">
        <v>6</v>
      </c>
      <c r="O2" s="88"/>
      <c r="P2" s="88"/>
      <c r="Q2" s="88"/>
      <c r="R2" s="88"/>
      <c r="S2" s="5" t="s">
        <v>7</v>
      </c>
    </row>
    <row r="3" spans="1:19">
      <c r="A3" s="5"/>
      <c r="B3" s="5"/>
      <c r="C3" s="5" t="s">
        <v>8</v>
      </c>
      <c r="D3" s="5" t="s">
        <v>9</v>
      </c>
      <c r="E3" s="5"/>
      <c r="F3" s="5"/>
      <c r="G3" s="5" t="s">
        <v>10</v>
      </c>
      <c r="H3" s="64"/>
      <c r="I3" s="5"/>
      <c r="J3" s="72" t="s">
        <v>11</v>
      </c>
      <c r="K3" s="72" t="s">
        <v>12</v>
      </c>
      <c r="L3" s="73" t="s">
        <v>13</v>
      </c>
      <c r="M3" s="73" t="s">
        <v>14</v>
      </c>
      <c r="N3" s="88" t="s">
        <v>15</v>
      </c>
      <c r="O3" s="88"/>
      <c r="P3" s="87" t="s">
        <v>16</v>
      </c>
      <c r="Q3" s="87" t="s">
        <v>17</v>
      </c>
      <c r="R3" s="87"/>
      <c r="S3" s="5"/>
    </row>
    <row r="4" ht="75" spans="1:19">
      <c r="A4" s="5"/>
      <c r="B4" s="5"/>
      <c r="C4" s="5" t="s">
        <v>18</v>
      </c>
      <c r="D4" s="5" t="s">
        <v>18</v>
      </c>
      <c r="E4" s="5" t="s">
        <v>19</v>
      </c>
      <c r="F4" s="5" t="s">
        <v>20</v>
      </c>
      <c r="G4" s="5" t="s">
        <v>18</v>
      </c>
      <c r="H4" s="5" t="s">
        <v>21</v>
      </c>
      <c r="I4" s="5" t="s">
        <v>20</v>
      </c>
      <c r="J4" s="72"/>
      <c r="K4" s="72"/>
      <c r="L4" s="73"/>
      <c r="M4" s="73"/>
      <c r="N4" s="87" t="s">
        <v>22</v>
      </c>
      <c r="O4" s="87" t="s">
        <v>23</v>
      </c>
      <c r="P4" s="87"/>
      <c r="Q4" s="87" t="s">
        <v>24</v>
      </c>
      <c r="R4" s="87" t="s">
        <v>23</v>
      </c>
      <c r="S4" s="5"/>
    </row>
    <row r="5" s="39" customFormat="true" ht="22" customHeight="true" spans="1:19">
      <c r="A5" s="47" t="s">
        <v>25</v>
      </c>
      <c r="B5" s="47"/>
      <c r="C5" s="47"/>
      <c r="D5" s="47"/>
      <c r="E5" s="47"/>
      <c r="F5" s="47"/>
      <c r="G5" s="47"/>
      <c r="H5" s="47"/>
      <c r="I5" s="47"/>
      <c r="J5" s="47"/>
      <c r="K5" s="47"/>
      <c r="L5" s="74"/>
      <c r="M5" s="74"/>
      <c r="N5" s="89"/>
      <c r="O5" s="89"/>
      <c r="P5" s="89"/>
      <c r="Q5" s="89"/>
      <c r="R5" s="89"/>
      <c r="S5" s="47"/>
    </row>
    <row r="6" ht="45" spans="1:19">
      <c r="A6" s="48">
        <v>1</v>
      </c>
      <c r="B6" s="49" t="s">
        <v>26</v>
      </c>
      <c r="C6" s="50">
        <v>24</v>
      </c>
      <c r="D6" s="51">
        <v>122</v>
      </c>
      <c r="E6" s="65">
        <v>6362.16</v>
      </c>
      <c r="F6" s="49" t="s">
        <v>27</v>
      </c>
      <c r="G6" s="49">
        <v>8</v>
      </c>
      <c r="H6" s="66">
        <v>49.02</v>
      </c>
      <c r="I6" s="75" t="s">
        <v>28</v>
      </c>
      <c r="J6" s="76">
        <v>203</v>
      </c>
      <c r="K6" s="76">
        <v>1604</v>
      </c>
      <c r="L6" s="77">
        <v>22.704267</v>
      </c>
      <c r="M6" s="77">
        <v>54.904113</v>
      </c>
      <c r="N6" s="49" t="s">
        <v>29</v>
      </c>
      <c r="O6" s="49" t="s">
        <v>29</v>
      </c>
      <c r="P6" s="49" t="s">
        <v>29</v>
      </c>
      <c r="Q6" s="91">
        <v>2</v>
      </c>
      <c r="R6" s="91">
        <v>13</v>
      </c>
      <c r="S6" s="49" t="str">
        <f>VLOOKUP(B6,[1]基本信息!$B$6:$S$77,18,FALSE)</f>
        <v>安永</v>
      </c>
    </row>
    <row r="7" s="2" customFormat="true" ht="36" customHeight="true" spans="1:29">
      <c r="A7" s="48">
        <v>2</v>
      </c>
      <c r="B7" s="52" t="s">
        <v>30</v>
      </c>
      <c r="C7" s="53" t="s">
        <v>29</v>
      </c>
      <c r="D7" s="52" t="s">
        <v>29</v>
      </c>
      <c r="E7" s="52" t="s">
        <v>29</v>
      </c>
      <c r="F7" s="52" t="s">
        <v>29</v>
      </c>
      <c r="G7" s="52">
        <v>2</v>
      </c>
      <c r="H7" s="67">
        <v>1.83</v>
      </c>
      <c r="I7" s="55" t="s">
        <v>31</v>
      </c>
      <c r="J7" s="78">
        <v>2</v>
      </c>
      <c r="K7" s="78">
        <v>11</v>
      </c>
      <c r="L7" s="79">
        <v>0.000566</v>
      </c>
      <c r="M7" s="79">
        <v>0.062877</v>
      </c>
      <c r="N7" s="52" t="s">
        <v>29</v>
      </c>
      <c r="O7" s="52" t="s">
        <v>29</v>
      </c>
      <c r="P7" s="52" t="s">
        <v>29</v>
      </c>
      <c r="Q7" s="52" t="s">
        <v>29</v>
      </c>
      <c r="R7" s="52" t="s">
        <v>29</v>
      </c>
      <c r="S7" s="52" t="s">
        <v>29</v>
      </c>
      <c r="U7" s="1"/>
      <c r="Y7" s="1"/>
      <c r="Z7" s="1"/>
      <c r="AA7" s="1"/>
      <c r="AB7" s="1"/>
      <c r="AC7" s="1"/>
    </row>
    <row r="8" s="2" customFormat="true" ht="45" spans="1:29">
      <c r="A8" s="48">
        <v>3</v>
      </c>
      <c r="B8" s="52" t="s">
        <v>32</v>
      </c>
      <c r="C8" s="53" t="s">
        <v>29</v>
      </c>
      <c r="D8" s="52" t="s">
        <v>29</v>
      </c>
      <c r="E8" s="52" t="s">
        <v>29</v>
      </c>
      <c r="F8" s="52" t="s">
        <v>29</v>
      </c>
      <c r="G8" s="52">
        <v>16</v>
      </c>
      <c r="H8" s="67">
        <v>0.51</v>
      </c>
      <c r="I8" s="55" t="s">
        <v>33</v>
      </c>
      <c r="J8" s="78">
        <v>15</v>
      </c>
      <c r="K8" s="78">
        <v>60</v>
      </c>
      <c r="L8" s="79">
        <v>0.00063</v>
      </c>
      <c r="M8" s="79">
        <v>0.315739</v>
      </c>
      <c r="N8" s="52" t="s">
        <v>29</v>
      </c>
      <c r="O8" s="52" t="s">
        <v>29</v>
      </c>
      <c r="P8" s="52" t="s">
        <v>29</v>
      </c>
      <c r="Q8" s="90">
        <v>1</v>
      </c>
      <c r="R8" s="90">
        <v>2</v>
      </c>
      <c r="S8" s="52" t="s">
        <v>29</v>
      </c>
      <c r="U8" s="1"/>
      <c r="Y8" s="1"/>
      <c r="Z8" s="1"/>
      <c r="AA8" s="1"/>
      <c r="AB8" s="1"/>
      <c r="AC8" s="1"/>
    </row>
    <row r="9" s="40" customFormat="true" ht="30" spans="1:29">
      <c r="A9" s="54">
        <v>4</v>
      </c>
      <c r="B9" s="55" t="s">
        <v>34</v>
      </c>
      <c r="C9" s="56" t="s">
        <v>29</v>
      </c>
      <c r="D9" s="55" t="s">
        <v>29</v>
      </c>
      <c r="E9" s="55" t="s">
        <v>29</v>
      </c>
      <c r="F9" s="55" t="s">
        <v>29</v>
      </c>
      <c r="G9" s="55">
        <v>1</v>
      </c>
      <c r="H9" s="68">
        <v>4.93</v>
      </c>
      <c r="I9" s="55" t="s">
        <v>35</v>
      </c>
      <c r="J9" s="80">
        <v>2</v>
      </c>
      <c r="K9" s="80">
        <v>13</v>
      </c>
      <c r="L9" s="81" t="s">
        <v>29</v>
      </c>
      <c r="M9" s="81">
        <v>0.004</v>
      </c>
      <c r="N9" s="55" t="s">
        <v>29</v>
      </c>
      <c r="O9" s="55" t="s">
        <v>29</v>
      </c>
      <c r="P9" s="55" t="s">
        <v>29</v>
      </c>
      <c r="Q9" s="55" t="s">
        <v>29</v>
      </c>
      <c r="R9" s="55" t="s">
        <v>29</v>
      </c>
      <c r="S9" s="55" t="s">
        <v>29</v>
      </c>
      <c r="U9" s="94"/>
      <c r="Y9" s="94"/>
      <c r="Z9" s="94"/>
      <c r="AA9" s="94"/>
      <c r="AB9" s="94"/>
      <c r="AC9" s="94"/>
    </row>
    <row r="10" s="2" customFormat="true" ht="30" spans="1:29">
      <c r="A10" s="48">
        <v>5</v>
      </c>
      <c r="B10" s="49" t="s">
        <v>36</v>
      </c>
      <c r="C10" s="50">
        <v>1</v>
      </c>
      <c r="D10" s="57" t="s">
        <v>29</v>
      </c>
      <c r="E10" s="57" t="s">
        <v>29</v>
      </c>
      <c r="F10" s="57" t="s">
        <v>29</v>
      </c>
      <c r="G10" s="49">
        <v>8</v>
      </c>
      <c r="H10" s="66">
        <v>2.69</v>
      </c>
      <c r="I10" s="75" t="s">
        <v>37</v>
      </c>
      <c r="J10" s="76">
        <v>47</v>
      </c>
      <c r="K10" s="76">
        <v>208</v>
      </c>
      <c r="L10" s="77">
        <v>0.03438</v>
      </c>
      <c r="M10" s="77">
        <v>2.138454</v>
      </c>
      <c r="N10" s="49" t="s">
        <v>29</v>
      </c>
      <c r="O10" s="49" t="s">
        <v>29</v>
      </c>
      <c r="P10" s="49" t="s">
        <v>29</v>
      </c>
      <c r="Q10" s="49" t="s">
        <v>29</v>
      </c>
      <c r="R10" s="49" t="s">
        <v>29</v>
      </c>
      <c r="S10" s="49" t="str">
        <f>VLOOKUP(B10,[1]基本信息!$B$6:$S$77,18,FALSE)</f>
        <v>国富全球</v>
      </c>
      <c r="U10" s="1"/>
      <c r="Y10" s="1"/>
      <c r="Z10" s="1"/>
      <c r="AA10" s="1"/>
      <c r="AB10" s="1"/>
      <c r="AC10" s="1"/>
    </row>
    <row r="11" s="2" customFormat="true" ht="60" spans="1:29">
      <c r="A11" s="48">
        <v>6</v>
      </c>
      <c r="B11" s="52" t="s">
        <v>38</v>
      </c>
      <c r="C11" s="58" t="s">
        <v>29</v>
      </c>
      <c r="D11" s="59">
        <v>2</v>
      </c>
      <c r="E11" s="63">
        <v>95.19</v>
      </c>
      <c r="F11" s="55" t="s">
        <v>39</v>
      </c>
      <c r="G11" s="52">
        <v>6</v>
      </c>
      <c r="H11" s="67">
        <v>1.29</v>
      </c>
      <c r="I11" s="55" t="s">
        <v>40</v>
      </c>
      <c r="J11" s="78">
        <v>8</v>
      </c>
      <c r="K11" s="78">
        <v>28</v>
      </c>
      <c r="L11" s="79">
        <v>0.009132</v>
      </c>
      <c r="M11" s="79">
        <v>0.266321</v>
      </c>
      <c r="N11" s="90" t="s">
        <v>29</v>
      </c>
      <c r="O11" s="90" t="s">
        <v>29</v>
      </c>
      <c r="P11" s="90" t="s">
        <v>29</v>
      </c>
      <c r="Q11" s="90" t="s">
        <v>29</v>
      </c>
      <c r="R11" s="90" t="s">
        <v>29</v>
      </c>
      <c r="S11" s="52" t="str">
        <f>VLOOKUP(B11,[1]基本信息!$B$6:$S$77,18,FALSE)</f>
        <v>-</v>
      </c>
      <c r="U11" s="1"/>
      <c r="Y11" s="1"/>
      <c r="Z11" s="1"/>
      <c r="AA11" s="1"/>
      <c r="AB11" s="1"/>
      <c r="AC11" s="1"/>
    </row>
    <row r="12" s="2" customFormat="true" ht="60" spans="1:29">
      <c r="A12" s="48">
        <v>7</v>
      </c>
      <c r="B12" s="52" t="s">
        <v>41</v>
      </c>
      <c r="C12" s="58" t="s">
        <v>29</v>
      </c>
      <c r="D12" s="59">
        <v>22</v>
      </c>
      <c r="E12" s="63">
        <v>52.07</v>
      </c>
      <c r="F12" s="55" t="s">
        <v>42</v>
      </c>
      <c r="G12" s="52">
        <v>178</v>
      </c>
      <c r="H12" s="67">
        <v>3.98</v>
      </c>
      <c r="I12" s="52" t="s">
        <v>43</v>
      </c>
      <c r="J12" s="78">
        <v>85</v>
      </c>
      <c r="K12" s="78">
        <v>440</v>
      </c>
      <c r="L12" s="79">
        <v>0.536458</v>
      </c>
      <c r="M12" s="79">
        <v>8.382846</v>
      </c>
      <c r="N12" s="90">
        <v>4</v>
      </c>
      <c r="O12" s="90">
        <v>8</v>
      </c>
      <c r="P12" s="90" t="s">
        <v>29</v>
      </c>
      <c r="Q12" s="90">
        <v>5</v>
      </c>
      <c r="R12" s="90">
        <v>12</v>
      </c>
      <c r="S12" s="52" t="str">
        <f>VLOOKUP(B12,[1]基本信息!$B$6:$S$77,18,FALSE)</f>
        <v>-</v>
      </c>
      <c r="U12" s="1"/>
      <c r="Y12" s="1"/>
      <c r="Z12" s="1"/>
      <c r="AA12" s="1"/>
      <c r="AB12" s="1"/>
      <c r="AC12" s="1"/>
    </row>
    <row r="13" s="2" customFormat="true" ht="30" spans="1:29">
      <c r="A13" s="48">
        <v>8</v>
      </c>
      <c r="B13" s="52" t="s">
        <v>44</v>
      </c>
      <c r="C13" s="53" t="s">
        <v>29</v>
      </c>
      <c r="D13" s="52" t="s">
        <v>29</v>
      </c>
      <c r="E13" s="52" t="s">
        <v>29</v>
      </c>
      <c r="F13" s="52" t="s">
        <v>29</v>
      </c>
      <c r="G13" s="52">
        <v>3</v>
      </c>
      <c r="H13" s="67">
        <v>2.03</v>
      </c>
      <c r="I13" s="55" t="s">
        <v>45</v>
      </c>
      <c r="J13" s="78">
        <v>2</v>
      </c>
      <c r="K13" s="78">
        <v>4</v>
      </c>
      <c r="L13" s="79" t="s">
        <v>29</v>
      </c>
      <c r="M13" s="79">
        <v>0.038787</v>
      </c>
      <c r="N13" s="52" t="s">
        <v>29</v>
      </c>
      <c r="O13" s="52" t="s">
        <v>29</v>
      </c>
      <c r="P13" s="52" t="s">
        <v>29</v>
      </c>
      <c r="Q13" s="52" t="s">
        <v>29</v>
      </c>
      <c r="R13" s="52" t="s">
        <v>29</v>
      </c>
      <c r="S13" s="52" t="s">
        <v>29</v>
      </c>
      <c r="U13" s="1"/>
      <c r="Y13" s="1"/>
      <c r="Z13" s="1"/>
      <c r="AA13" s="1"/>
      <c r="AB13" s="1"/>
      <c r="AC13" s="1"/>
    </row>
    <row r="14" s="2" customFormat="true" ht="30" spans="1:29">
      <c r="A14" s="48">
        <v>9</v>
      </c>
      <c r="B14" s="52" t="s">
        <v>46</v>
      </c>
      <c r="C14" s="53" t="s">
        <v>29</v>
      </c>
      <c r="D14" s="52" t="s">
        <v>29</v>
      </c>
      <c r="E14" s="52" t="s">
        <v>29</v>
      </c>
      <c r="F14" s="52" t="s">
        <v>29</v>
      </c>
      <c r="G14" s="52">
        <v>2</v>
      </c>
      <c r="H14" s="67">
        <v>0.62</v>
      </c>
      <c r="I14" s="55" t="s">
        <v>47</v>
      </c>
      <c r="J14" s="78">
        <v>2</v>
      </c>
      <c r="K14" s="78">
        <v>7</v>
      </c>
      <c r="L14" s="79" t="s">
        <v>29</v>
      </c>
      <c r="M14" s="79" t="s">
        <v>29</v>
      </c>
      <c r="N14" s="52" t="s">
        <v>29</v>
      </c>
      <c r="O14" s="52" t="s">
        <v>29</v>
      </c>
      <c r="P14" s="52" t="s">
        <v>29</v>
      </c>
      <c r="Q14" s="52" t="s">
        <v>29</v>
      </c>
      <c r="R14" s="52" t="s">
        <v>29</v>
      </c>
      <c r="S14" s="52" t="s">
        <v>29</v>
      </c>
      <c r="U14" s="1"/>
      <c r="Y14" s="1"/>
      <c r="Z14" s="1"/>
      <c r="AA14" s="1"/>
      <c r="AB14" s="1"/>
      <c r="AC14" s="1"/>
    </row>
    <row r="15" s="2" customFormat="true" ht="45" spans="1:29">
      <c r="A15" s="48">
        <v>10</v>
      </c>
      <c r="B15" s="52" t="s">
        <v>48</v>
      </c>
      <c r="C15" s="53" t="s">
        <v>29</v>
      </c>
      <c r="D15" s="52" t="s">
        <v>29</v>
      </c>
      <c r="E15" s="52" t="s">
        <v>29</v>
      </c>
      <c r="F15" s="52" t="s">
        <v>29</v>
      </c>
      <c r="G15" s="52">
        <v>46</v>
      </c>
      <c r="H15" s="67">
        <v>3.13</v>
      </c>
      <c r="I15" s="55" t="s">
        <v>49</v>
      </c>
      <c r="J15" s="78">
        <v>29</v>
      </c>
      <c r="K15" s="78">
        <v>103</v>
      </c>
      <c r="L15" s="79">
        <v>0.11266</v>
      </c>
      <c r="M15" s="79">
        <v>1.865293</v>
      </c>
      <c r="N15" s="52" t="s">
        <v>29</v>
      </c>
      <c r="O15" s="52" t="s">
        <v>29</v>
      </c>
      <c r="P15" s="52" t="s">
        <v>29</v>
      </c>
      <c r="Q15" s="52" t="s">
        <v>29</v>
      </c>
      <c r="R15" s="52" t="s">
        <v>29</v>
      </c>
      <c r="S15" s="52" t="s">
        <v>29</v>
      </c>
      <c r="U15" s="1"/>
      <c r="Y15" s="1"/>
      <c r="Z15" s="1"/>
      <c r="AA15" s="1"/>
      <c r="AB15" s="1"/>
      <c r="AC15" s="1"/>
    </row>
    <row r="16" s="2" customFormat="true" ht="30" spans="1:29">
      <c r="A16" s="48">
        <v>11</v>
      </c>
      <c r="B16" s="52" t="s">
        <v>50</v>
      </c>
      <c r="C16" s="53" t="s">
        <v>29</v>
      </c>
      <c r="D16" s="52" t="s">
        <v>29</v>
      </c>
      <c r="E16" s="52" t="s">
        <v>29</v>
      </c>
      <c r="F16" s="52" t="s">
        <v>29</v>
      </c>
      <c r="G16" s="52">
        <v>1</v>
      </c>
      <c r="H16" s="67">
        <v>0.85</v>
      </c>
      <c r="I16" s="55" t="s">
        <v>51</v>
      </c>
      <c r="J16" s="78">
        <v>28</v>
      </c>
      <c r="K16" s="78">
        <v>140</v>
      </c>
      <c r="L16" s="79" t="s">
        <v>29</v>
      </c>
      <c r="M16" s="79">
        <v>2.618187</v>
      </c>
      <c r="N16" s="52" t="s">
        <v>29</v>
      </c>
      <c r="O16" s="52" t="s">
        <v>29</v>
      </c>
      <c r="P16" s="52" t="s">
        <v>29</v>
      </c>
      <c r="Q16" s="52" t="s">
        <v>29</v>
      </c>
      <c r="R16" s="52" t="s">
        <v>29</v>
      </c>
      <c r="S16" s="52" t="s">
        <v>29</v>
      </c>
      <c r="U16" s="1"/>
      <c r="Y16" s="1"/>
      <c r="Z16" s="1"/>
      <c r="AA16" s="1"/>
      <c r="AB16" s="1"/>
      <c r="AC16" s="1"/>
    </row>
    <row r="17" s="2" customFormat="true" ht="30" spans="1:29">
      <c r="A17" s="48">
        <v>12</v>
      </c>
      <c r="B17" s="52" t="s">
        <v>52</v>
      </c>
      <c r="C17" s="58" t="s">
        <v>29</v>
      </c>
      <c r="D17" s="59">
        <v>1</v>
      </c>
      <c r="E17" s="63">
        <v>59.38</v>
      </c>
      <c r="F17" s="55" t="s">
        <v>53</v>
      </c>
      <c r="G17" s="52">
        <v>0</v>
      </c>
      <c r="H17" s="55" t="s">
        <v>29</v>
      </c>
      <c r="I17" s="55" t="s">
        <v>29</v>
      </c>
      <c r="J17" s="78">
        <v>4</v>
      </c>
      <c r="K17" s="78">
        <v>7</v>
      </c>
      <c r="L17" s="79">
        <v>0.008</v>
      </c>
      <c r="M17" s="79">
        <v>0.102</v>
      </c>
      <c r="N17" s="90" t="s">
        <v>29</v>
      </c>
      <c r="O17" s="90" t="s">
        <v>29</v>
      </c>
      <c r="P17" s="90" t="s">
        <v>29</v>
      </c>
      <c r="Q17" s="90" t="s">
        <v>29</v>
      </c>
      <c r="R17" s="90" t="s">
        <v>29</v>
      </c>
      <c r="S17" s="52" t="s">
        <v>29</v>
      </c>
      <c r="U17" s="1"/>
      <c r="Y17" s="1"/>
      <c r="Z17" s="1"/>
      <c r="AA17" s="1"/>
      <c r="AB17" s="1"/>
      <c r="AC17" s="1"/>
    </row>
    <row r="18" s="2" customFormat="true" ht="105" customHeight="true" spans="1:29">
      <c r="A18" s="48">
        <v>13</v>
      </c>
      <c r="B18" s="49" t="s">
        <v>54</v>
      </c>
      <c r="C18" s="50">
        <v>25</v>
      </c>
      <c r="D18" s="51">
        <v>72</v>
      </c>
      <c r="E18" s="65">
        <v>10828.37</v>
      </c>
      <c r="F18" s="49" t="s">
        <v>55</v>
      </c>
      <c r="G18" s="49">
        <v>5</v>
      </c>
      <c r="H18" s="66">
        <v>59.48</v>
      </c>
      <c r="I18" s="69" t="s">
        <v>56</v>
      </c>
      <c r="J18" s="76">
        <v>199</v>
      </c>
      <c r="K18" s="76">
        <v>977</v>
      </c>
      <c r="L18" s="77">
        <v>8.297366</v>
      </c>
      <c r="M18" s="77">
        <v>40.936445</v>
      </c>
      <c r="N18" s="49" t="s">
        <v>29</v>
      </c>
      <c r="O18" s="49" t="s">
        <v>29</v>
      </c>
      <c r="P18" s="49" t="s">
        <v>29</v>
      </c>
      <c r="Q18" s="49" t="s">
        <v>29</v>
      </c>
      <c r="R18" s="49" t="s">
        <v>29</v>
      </c>
      <c r="S18" s="49" t="str">
        <f>VLOOKUP(B18,[1]基本信息!$B$6:$S$77,18,FALSE)</f>
        <v>毕马威国际</v>
      </c>
      <c r="U18" s="1"/>
      <c r="Y18" s="1"/>
      <c r="Z18" s="1"/>
      <c r="AA18" s="1"/>
      <c r="AB18" s="1"/>
      <c r="AC18" s="1"/>
    </row>
    <row r="19" s="2" customFormat="true" ht="60" spans="1:29">
      <c r="A19" s="48">
        <v>14</v>
      </c>
      <c r="B19" s="49" t="s">
        <v>57</v>
      </c>
      <c r="C19" s="50">
        <v>72</v>
      </c>
      <c r="D19" s="51">
        <v>450</v>
      </c>
      <c r="E19" s="65">
        <v>133.2</v>
      </c>
      <c r="F19" s="49" t="s">
        <v>58</v>
      </c>
      <c r="G19" s="49">
        <v>529</v>
      </c>
      <c r="H19" s="66">
        <v>3.25</v>
      </c>
      <c r="I19" s="49" t="s">
        <v>59</v>
      </c>
      <c r="J19" s="76">
        <v>264</v>
      </c>
      <c r="K19" s="76">
        <v>1490</v>
      </c>
      <c r="L19" s="77">
        <v>12.361201</v>
      </c>
      <c r="M19" s="77">
        <v>30.710704</v>
      </c>
      <c r="N19" s="91">
        <v>1</v>
      </c>
      <c r="O19" s="91">
        <v>4</v>
      </c>
      <c r="P19" s="49" t="s">
        <v>29</v>
      </c>
      <c r="Q19" s="91">
        <v>21</v>
      </c>
      <c r="R19" s="91">
        <v>45</v>
      </c>
      <c r="S19" s="49" t="str">
        <f>VLOOKUP(B19,[1]基本信息!$B$6:$S$77,18,FALSE)</f>
        <v>大华国际会计公司</v>
      </c>
      <c r="U19" s="1"/>
      <c r="Y19" s="1"/>
      <c r="Z19" s="1"/>
      <c r="AA19" s="1"/>
      <c r="AB19" s="1"/>
      <c r="AC19" s="1"/>
    </row>
    <row r="20" s="2" customFormat="true" ht="83" customHeight="true" spans="1:29">
      <c r="A20" s="48">
        <v>15</v>
      </c>
      <c r="B20" s="49" t="s">
        <v>60</v>
      </c>
      <c r="C20" s="50">
        <v>22</v>
      </c>
      <c r="D20" s="51">
        <v>198</v>
      </c>
      <c r="E20" s="65">
        <v>198</v>
      </c>
      <c r="F20" s="49" t="s">
        <v>61</v>
      </c>
      <c r="G20" s="49">
        <v>356</v>
      </c>
      <c r="H20" s="66">
        <v>3.59</v>
      </c>
      <c r="I20" s="49" t="s">
        <v>62</v>
      </c>
      <c r="J20" s="76">
        <v>156</v>
      </c>
      <c r="K20" s="76">
        <v>1042</v>
      </c>
      <c r="L20" s="77">
        <v>6.354157</v>
      </c>
      <c r="M20" s="77">
        <v>18.631776</v>
      </c>
      <c r="N20" s="91">
        <v>1</v>
      </c>
      <c r="O20" s="91">
        <v>2</v>
      </c>
      <c r="P20" s="91">
        <v>2</v>
      </c>
      <c r="Q20" s="91">
        <v>14</v>
      </c>
      <c r="R20" s="91">
        <v>27</v>
      </c>
      <c r="S20" s="49" t="str">
        <f>VLOOKUP(B20,[1]基本信息!$B$6:$S$77,18,FALSE)</f>
        <v>大信国际</v>
      </c>
      <c r="U20" s="1"/>
      <c r="Y20" s="1"/>
      <c r="Z20" s="1"/>
      <c r="AA20" s="1"/>
      <c r="AB20" s="1"/>
      <c r="AC20" s="1"/>
    </row>
    <row r="21" s="2" customFormat="true" ht="45" spans="1:29">
      <c r="A21" s="48">
        <v>16</v>
      </c>
      <c r="B21" s="49" t="s">
        <v>63</v>
      </c>
      <c r="C21" s="50">
        <v>5</v>
      </c>
      <c r="D21" s="51">
        <v>61</v>
      </c>
      <c r="E21" s="65">
        <v>11445.88</v>
      </c>
      <c r="F21" s="49" t="s">
        <v>64</v>
      </c>
      <c r="G21" s="49">
        <v>5</v>
      </c>
      <c r="H21" s="66">
        <v>63.28</v>
      </c>
      <c r="I21" s="69" t="s">
        <v>65</v>
      </c>
      <c r="J21" s="76">
        <v>220</v>
      </c>
      <c r="K21" s="76">
        <v>1131</v>
      </c>
      <c r="L21" s="77">
        <v>7.13999</v>
      </c>
      <c r="M21" s="77">
        <v>41.592</v>
      </c>
      <c r="N21" s="49" t="s">
        <v>29</v>
      </c>
      <c r="O21" s="49" t="s">
        <v>29</v>
      </c>
      <c r="P21" s="49" t="s">
        <v>29</v>
      </c>
      <c r="Q21" s="49" t="s">
        <v>29</v>
      </c>
      <c r="R21" s="49" t="s">
        <v>29</v>
      </c>
      <c r="S21" s="49" t="str">
        <f>VLOOKUP(B21,[1]基本信息!$B$6:$S$77,18,FALSE)</f>
        <v>德勤</v>
      </c>
      <c r="U21" s="1"/>
      <c r="Y21" s="1"/>
      <c r="Z21" s="1"/>
      <c r="AA21" s="1"/>
      <c r="AB21" s="1"/>
      <c r="AC21" s="1"/>
    </row>
    <row r="22" s="2" customFormat="true" ht="30" spans="1:29">
      <c r="A22" s="48">
        <v>17</v>
      </c>
      <c r="B22" s="52" t="s">
        <v>66</v>
      </c>
      <c r="C22" s="53" t="s">
        <v>29</v>
      </c>
      <c r="D22" s="52" t="s">
        <v>29</v>
      </c>
      <c r="E22" s="52" t="s">
        <v>29</v>
      </c>
      <c r="F22" s="52" t="s">
        <v>29</v>
      </c>
      <c r="G22" s="52">
        <v>1</v>
      </c>
      <c r="H22" s="67">
        <v>0.05</v>
      </c>
      <c r="I22" s="55" t="s">
        <v>67</v>
      </c>
      <c r="J22" s="78">
        <v>2</v>
      </c>
      <c r="K22" s="78">
        <v>3</v>
      </c>
      <c r="L22" s="79">
        <v>0</v>
      </c>
      <c r="M22" s="79">
        <v>0</v>
      </c>
      <c r="N22" s="52" t="s">
        <v>29</v>
      </c>
      <c r="O22" s="52" t="s">
        <v>29</v>
      </c>
      <c r="P22" s="52" t="s">
        <v>29</v>
      </c>
      <c r="Q22" s="52" t="s">
        <v>29</v>
      </c>
      <c r="R22" s="52" t="s">
        <v>29</v>
      </c>
      <c r="S22" s="52" t="s">
        <v>29</v>
      </c>
      <c r="U22" s="1"/>
      <c r="Y22" s="1"/>
      <c r="Z22" s="1"/>
      <c r="AA22" s="1"/>
      <c r="AB22" s="1"/>
      <c r="AC22" s="1"/>
    </row>
    <row r="23" s="2" customFormat="true" ht="45" spans="1:29">
      <c r="A23" s="48">
        <v>18</v>
      </c>
      <c r="B23" s="52" t="s">
        <v>68</v>
      </c>
      <c r="C23" s="53" t="s">
        <v>29</v>
      </c>
      <c r="D23" s="52" t="s">
        <v>29</v>
      </c>
      <c r="E23" s="52" t="s">
        <v>29</v>
      </c>
      <c r="F23" s="52" t="s">
        <v>29</v>
      </c>
      <c r="G23" s="52">
        <v>3</v>
      </c>
      <c r="H23" s="67">
        <v>0.5</v>
      </c>
      <c r="I23" s="55" t="s">
        <v>69</v>
      </c>
      <c r="J23" s="78">
        <v>2</v>
      </c>
      <c r="K23" s="78">
        <v>8</v>
      </c>
      <c r="L23" s="79">
        <v>0</v>
      </c>
      <c r="M23" s="79">
        <v>0.006</v>
      </c>
      <c r="N23" s="52" t="s">
        <v>29</v>
      </c>
      <c r="O23" s="52" t="s">
        <v>29</v>
      </c>
      <c r="P23" s="52" t="s">
        <v>29</v>
      </c>
      <c r="Q23" s="52" t="s">
        <v>29</v>
      </c>
      <c r="R23" s="52" t="s">
        <v>29</v>
      </c>
      <c r="S23" s="52" t="s">
        <v>29</v>
      </c>
      <c r="U23" s="1"/>
      <c r="Y23" s="1"/>
      <c r="Z23" s="1"/>
      <c r="AA23" s="1"/>
      <c r="AB23" s="1"/>
      <c r="AC23" s="1"/>
    </row>
    <row r="24" s="2" customFormat="true" ht="105" spans="1:29">
      <c r="A24" s="48">
        <v>19</v>
      </c>
      <c r="B24" s="49" t="s">
        <v>70</v>
      </c>
      <c r="C24" s="50">
        <v>12</v>
      </c>
      <c r="D24" s="51">
        <v>63</v>
      </c>
      <c r="E24" s="65">
        <v>49.8</v>
      </c>
      <c r="F24" s="49" t="s">
        <v>71</v>
      </c>
      <c r="G24" s="49">
        <v>111</v>
      </c>
      <c r="H24" s="66">
        <v>2.48</v>
      </c>
      <c r="I24" s="69" t="s">
        <v>72</v>
      </c>
      <c r="J24" s="76">
        <v>49</v>
      </c>
      <c r="K24" s="76">
        <v>318</v>
      </c>
      <c r="L24" s="77">
        <v>1.742603</v>
      </c>
      <c r="M24" s="77">
        <v>3.495732</v>
      </c>
      <c r="N24" s="49" t="s">
        <v>29</v>
      </c>
      <c r="O24" s="49" t="s">
        <v>29</v>
      </c>
      <c r="P24" s="49" t="s">
        <v>29</v>
      </c>
      <c r="Q24" s="91">
        <v>4</v>
      </c>
      <c r="R24" s="91">
        <v>7</v>
      </c>
      <c r="S24" s="49" t="str">
        <f>VLOOKUP(B24,[1]基本信息!$B$6:$S$77,18,FALSE)</f>
        <v>公证天业（美国）</v>
      </c>
      <c r="U24" s="1"/>
      <c r="Y24" s="1"/>
      <c r="Z24" s="1"/>
      <c r="AA24" s="1"/>
      <c r="AB24" s="1"/>
      <c r="AC24" s="1"/>
    </row>
    <row r="25" s="2" customFormat="true" ht="30" spans="1:29">
      <c r="A25" s="48">
        <v>20</v>
      </c>
      <c r="B25" s="52" t="s">
        <v>73</v>
      </c>
      <c r="C25" s="58" t="s">
        <v>29</v>
      </c>
      <c r="D25" s="59">
        <v>1</v>
      </c>
      <c r="E25" s="63">
        <v>47.89</v>
      </c>
      <c r="F25" s="55" t="s">
        <v>35</v>
      </c>
      <c r="G25" s="52">
        <v>1</v>
      </c>
      <c r="H25" s="67">
        <v>0.21</v>
      </c>
      <c r="I25" s="55" t="s">
        <v>35</v>
      </c>
      <c r="J25" s="78">
        <v>19</v>
      </c>
      <c r="K25" s="78">
        <v>121</v>
      </c>
      <c r="L25" s="79">
        <v>0.007971</v>
      </c>
      <c r="M25" s="79">
        <v>1.48159</v>
      </c>
      <c r="N25" s="90" t="s">
        <v>29</v>
      </c>
      <c r="O25" s="90" t="s">
        <v>29</v>
      </c>
      <c r="P25" s="90" t="s">
        <v>29</v>
      </c>
      <c r="Q25" s="90" t="s">
        <v>29</v>
      </c>
      <c r="R25" s="90" t="s">
        <v>29</v>
      </c>
      <c r="S25" s="52" t="s">
        <v>29</v>
      </c>
      <c r="U25" s="1"/>
      <c r="Y25" s="1"/>
      <c r="Z25" s="1"/>
      <c r="AA25" s="1"/>
      <c r="AB25" s="1"/>
      <c r="AC25" s="1"/>
    </row>
    <row r="26" s="2" customFormat="true" ht="30" spans="1:29">
      <c r="A26" s="48">
        <v>21</v>
      </c>
      <c r="B26" s="52" t="s">
        <v>74</v>
      </c>
      <c r="C26" s="58" t="s">
        <v>29</v>
      </c>
      <c r="D26" s="59">
        <v>1</v>
      </c>
      <c r="E26" s="63">
        <v>15.51</v>
      </c>
      <c r="F26" s="55" t="s">
        <v>67</v>
      </c>
      <c r="G26" s="52">
        <v>5</v>
      </c>
      <c r="H26" s="67">
        <v>1.74</v>
      </c>
      <c r="I26" s="55" t="s">
        <v>75</v>
      </c>
      <c r="J26" s="78">
        <v>3</v>
      </c>
      <c r="K26" s="78">
        <v>11</v>
      </c>
      <c r="L26" s="79">
        <v>9.9e-5</v>
      </c>
      <c r="M26" s="79">
        <v>0.040396</v>
      </c>
      <c r="N26" s="90" t="s">
        <v>29</v>
      </c>
      <c r="O26" s="90" t="s">
        <v>29</v>
      </c>
      <c r="P26" s="90" t="s">
        <v>29</v>
      </c>
      <c r="Q26" s="90" t="s">
        <v>29</v>
      </c>
      <c r="R26" s="90" t="s">
        <v>29</v>
      </c>
      <c r="S26" s="52" t="s">
        <v>29</v>
      </c>
      <c r="U26" s="1"/>
      <c r="Y26" s="1"/>
      <c r="Z26" s="1"/>
      <c r="AA26" s="1"/>
      <c r="AB26" s="1"/>
      <c r="AC26" s="1"/>
    </row>
    <row r="27" s="2" customFormat="true" ht="90" spans="1:29">
      <c r="A27" s="48">
        <v>22</v>
      </c>
      <c r="B27" s="49" t="s">
        <v>76</v>
      </c>
      <c r="C27" s="50">
        <v>1</v>
      </c>
      <c r="D27" s="51">
        <v>19</v>
      </c>
      <c r="E27" s="65">
        <v>37.89</v>
      </c>
      <c r="F27" s="49" t="s">
        <v>77</v>
      </c>
      <c r="G27" s="49">
        <v>14</v>
      </c>
      <c r="H27" s="66">
        <v>2.06</v>
      </c>
      <c r="I27" s="69" t="s">
        <v>78</v>
      </c>
      <c r="J27" s="76">
        <v>17</v>
      </c>
      <c r="K27" s="76">
        <v>95</v>
      </c>
      <c r="L27" s="77">
        <v>0.129377</v>
      </c>
      <c r="M27" s="77">
        <v>0.429219</v>
      </c>
      <c r="N27" s="49" t="s">
        <v>29</v>
      </c>
      <c r="O27" s="49" t="s">
        <v>29</v>
      </c>
      <c r="P27" s="49" t="s">
        <v>29</v>
      </c>
      <c r="Q27" s="49" t="s">
        <v>29</v>
      </c>
      <c r="R27" s="49" t="s">
        <v>29</v>
      </c>
      <c r="S27" s="49" t="str">
        <f>VLOOKUP(B27,[1]基本信息!$B$6:$S$77,18,FALSE)</f>
        <v>-</v>
      </c>
      <c r="U27" s="1"/>
      <c r="Y27" s="1"/>
      <c r="Z27" s="1"/>
      <c r="AA27" s="1"/>
      <c r="AB27" s="1"/>
      <c r="AC27" s="1"/>
    </row>
    <row r="28" s="2" customFormat="true" ht="30" spans="1:29">
      <c r="A28" s="48">
        <v>23</v>
      </c>
      <c r="B28" s="52" t="s">
        <v>79</v>
      </c>
      <c r="C28" s="58" t="s">
        <v>29</v>
      </c>
      <c r="D28" s="59">
        <v>1</v>
      </c>
      <c r="E28" s="63">
        <v>27.07</v>
      </c>
      <c r="F28" s="55" t="s">
        <v>35</v>
      </c>
      <c r="G28" s="52">
        <v>4</v>
      </c>
      <c r="H28" s="67">
        <v>3.45</v>
      </c>
      <c r="I28" s="55" t="s">
        <v>80</v>
      </c>
      <c r="J28" s="78">
        <v>17</v>
      </c>
      <c r="K28" s="78">
        <v>94</v>
      </c>
      <c r="L28" s="79">
        <v>0.028025</v>
      </c>
      <c r="M28" s="79">
        <v>1.415014</v>
      </c>
      <c r="N28" s="90" t="s">
        <v>29</v>
      </c>
      <c r="O28" s="90" t="s">
        <v>29</v>
      </c>
      <c r="P28" s="90" t="s">
        <v>29</v>
      </c>
      <c r="Q28" s="90" t="s">
        <v>29</v>
      </c>
      <c r="R28" s="90" t="s">
        <v>29</v>
      </c>
      <c r="S28" s="52" t="s">
        <v>29</v>
      </c>
      <c r="U28" s="1"/>
      <c r="Y28" s="1"/>
      <c r="Z28" s="1"/>
      <c r="AA28" s="1"/>
      <c r="AB28" s="1"/>
      <c r="AC28" s="1"/>
    </row>
    <row r="29" s="2" customFormat="true" ht="90" spans="1:29">
      <c r="A29" s="48">
        <v>24</v>
      </c>
      <c r="B29" s="49" t="s">
        <v>81</v>
      </c>
      <c r="C29" s="50">
        <v>3</v>
      </c>
      <c r="D29" s="51">
        <v>50</v>
      </c>
      <c r="E29" s="65">
        <v>134.16</v>
      </c>
      <c r="F29" s="49" t="s">
        <v>82</v>
      </c>
      <c r="G29" s="49">
        <v>128</v>
      </c>
      <c r="H29" s="66">
        <v>1.83</v>
      </c>
      <c r="I29" s="49" t="s">
        <v>83</v>
      </c>
      <c r="J29" s="76">
        <v>37</v>
      </c>
      <c r="K29" s="76">
        <v>263</v>
      </c>
      <c r="L29" s="77">
        <v>1.133711</v>
      </c>
      <c r="M29" s="77">
        <v>2.964208</v>
      </c>
      <c r="N29" s="49" t="s">
        <v>29</v>
      </c>
      <c r="O29" s="49" t="s">
        <v>29</v>
      </c>
      <c r="P29" s="49" t="s">
        <v>29</v>
      </c>
      <c r="Q29" s="49" t="s">
        <v>29</v>
      </c>
      <c r="R29" s="49" t="s">
        <v>29</v>
      </c>
      <c r="S29" s="49" t="str">
        <f>VLOOKUP(B29,[1]基本信息!$B$6:$S$77,18,FALSE)</f>
        <v>HLB浩信国际</v>
      </c>
      <c r="U29" s="1"/>
      <c r="Y29" s="1"/>
      <c r="Z29" s="1"/>
      <c r="AA29" s="1"/>
      <c r="AB29" s="1"/>
      <c r="AC29" s="1"/>
    </row>
    <row r="30" s="2" customFormat="true" ht="30" spans="1:29">
      <c r="A30" s="48">
        <v>25</v>
      </c>
      <c r="B30" s="52" t="s">
        <v>84</v>
      </c>
      <c r="C30" s="53" t="s">
        <v>29</v>
      </c>
      <c r="D30" s="52" t="s">
        <v>29</v>
      </c>
      <c r="E30" s="52" t="s">
        <v>29</v>
      </c>
      <c r="F30" s="52" t="s">
        <v>29</v>
      </c>
      <c r="G30" s="52">
        <v>1</v>
      </c>
      <c r="H30" s="67">
        <v>0.07</v>
      </c>
      <c r="I30" s="55" t="s">
        <v>35</v>
      </c>
      <c r="J30" s="78">
        <v>4</v>
      </c>
      <c r="K30" s="78">
        <v>12</v>
      </c>
      <c r="L30" s="79">
        <v>0.001132</v>
      </c>
      <c r="M30" s="79">
        <v>0.143601</v>
      </c>
      <c r="N30" s="52" t="s">
        <v>29</v>
      </c>
      <c r="O30" s="52" t="s">
        <v>29</v>
      </c>
      <c r="P30" s="52" t="s">
        <v>29</v>
      </c>
      <c r="Q30" s="52" t="s">
        <v>29</v>
      </c>
      <c r="R30" s="52" t="s">
        <v>29</v>
      </c>
      <c r="S30" s="52" t="s">
        <v>29</v>
      </c>
      <c r="U30" s="1"/>
      <c r="Y30" s="1"/>
      <c r="Z30" s="1"/>
      <c r="AA30" s="1"/>
      <c r="AB30" s="1"/>
      <c r="AC30" s="1"/>
    </row>
    <row r="31" s="2" customFormat="true" ht="30" spans="1:29">
      <c r="A31" s="48">
        <v>26</v>
      </c>
      <c r="B31" s="52" t="s">
        <v>85</v>
      </c>
      <c r="C31" s="53" t="s">
        <v>29</v>
      </c>
      <c r="D31" s="52" t="s">
        <v>29</v>
      </c>
      <c r="E31" s="52" t="s">
        <v>29</v>
      </c>
      <c r="F31" s="52" t="s">
        <v>29</v>
      </c>
      <c r="G31" s="52">
        <v>1</v>
      </c>
      <c r="H31" s="67">
        <v>14.17</v>
      </c>
      <c r="I31" s="55" t="s">
        <v>86</v>
      </c>
      <c r="J31" s="78">
        <v>18</v>
      </c>
      <c r="K31" s="78">
        <v>68</v>
      </c>
      <c r="L31" s="79">
        <v>0.010556</v>
      </c>
      <c r="M31" s="79">
        <v>0.542811</v>
      </c>
      <c r="N31" s="52" t="s">
        <v>29</v>
      </c>
      <c r="O31" s="52" t="s">
        <v>29</v>
      </c>
      <c r="P31" s="52" t="s">
        <v>29</v>
      </c>
      <c r="Q31" s="52" t="s">
        <v>29</v>
      </c>
      <c r="R31" s="52" t="s">
        <v>29</v>
      </c>
      <c r="S31" s="52" t="s">
        <v>29</v>
      </c>
      <c r="U31" s="1"/>
      <c r="Y31" s="1"/>
      <c r="Z31" s="1"/>
      <c r="AA31" s="1"/>
      <c r="AB31" s="1"/>
      <c r="AC31" s="1"/>
    </row>
    <row r="32" s="2" customFormat="true" ht="30" spans="1:29">
      <c r="A32" s="48">
        <v>27</v>
      </c>
      <c r="B32" s="52" t="s">
        <v>87</v>
      </c>
      <c r="C32" s="58" t="s">
        <v>29</v>
      </c>
      <c r="D32" s="59">
        <v>1</v>
      </c>
      <c r="E32" s="63">
        <v>13.25</v>
      </c>
      <c r="F32" s="55" t="s">
        <v>88</v>
      </c>
      <c r="G32" s="52">
        <v>2</v>
      </c>
      <c r="H32" s="67">
        <v>0.62</v>
      </c>
      <c r="I32" s="55" t="s">
        <v>89</v>
      </c>
      <c r="J32" s="78">
        <v>2</v>
      </c>
      <c r="K32" s="78">
        <v>3</v>
      </c>
      <c r="L32" s="79" t="s">
        <v>29</v>
      </c>
      <c r="M32" s="79">
        <v>0.034</v>
      </c>
      <c r="N32" s="90" t="s">
        <v>29</v>
      </c>
      <c r="O32" s="90" t="s">
        <v>29</v>
      </c>
      <c r="P32" s="90" t="s">
        <v>29</v>
      </c>
      <c r="Q32" s="90" t="s">
        <v>29</v>
      </c>
      <c r="R32" s="90" t="s">
        <v>29</v>
      </c>
      <c r="S32" s="52" t="s">
        <v>29</v>
      </c>
      <c r="U32" s="1"/>
      <c r="Y32" s="1"/>
      <c r="Z32" s="1"/>
      <c r="AA32" s="1"/>
      <c r="AB32" s="1"/>
      <c r="AC32" s="1"/>
    </row>
    <row r="33" s="2" customFormat="true" ht="75" spans="1:29">
      <c r="A33" s="48">
        <v>28</v>
      </c>
      <c r="B33" s="49" t="s">
        <v>90</v>
      </c>
      <c r="C33" s="50">
        <v>17</v>
      </c>
      <c r="D33" s="51">
        <v>76</v>
      </c>
      <c r="E33" s="65">
        <v>53.77</v>
      </c>
      <c r="F33" s="49" t="s">
        <v>91</v>
      </c>
      <c r="G33" s="49">
        <v>57</v>
      </c>
      <c r="H33" s="66">
        <v>2.73</v>
      </c>
      <c r="I33" s="49" t="s">
        <v>92</v>
      </c>
      <c r="J33" s="76">
        <v>59</v>
      </c>
      <c r="K33" s="76">
        <v>304</v>
      </c>
      <c r="L33" s="77">
        <v>2.159337</v>
      </c>
      <c r="M33" s="77">
        <v>4.145622</v>
      </c>
      <c r="N33" s="49" t="s">
        <v>29</v>
      </c>
      <c r="O33" s="49" t="s">
        <v>29</v>
      </c>
      <c r="P33" s="49" t="s">
        <v>29</v>
      </c>
      <c r="Q33" s="49" t="s">
        <v>29</v>
      </c>
      <c r="R33" s="49" t="s">
        <v>29</v>
      </c>
      <c r="S33" s="49" t="str">
        <f>VLOOKUP(B33,[1]基本信息!$B$6:$S$77,18,FALSE)</f>
        <v>-</v>
      </c>
      <c r="U33" s="1"/>
      <c r="Y33" s="1"/>
      <c r="Z33" s="1"/>
      <c r="AA33" s="1"/>
      <c r="AB33" s="1"/>
      <c r="AC33" s="1"/>
    </row>
    <row r="34" s="2" customFormat="true" ht="30" spans="1:29">
      <c r="A34" s="48">
        <v>29</v>
      </c>
      <c r="B34" s="53" t="s">
        <v>93</v>
      </c>
      <c r="C34" s="53" t="s">
        <v>29</v>
      </c>
      <c r="D34" s="52" t="s">
        <v>29</v>
      </c>
      <c r="E34" s="52" t="s">
        <v>29</v>
      </c>
      <c r="F34" s="52" t="s">
        <v>29</v>
      </c>
      <c r="G34" s="52">
        <v>3</v>
      </c>
      <c r="H34" s="67">
        <v>2.35</v>
      </c>
      <c r="I34" s="55" t="s">
        <v>94</v>
      </c>
      <c r="J34" s="78">
        <v>2</v>
      </c>
      <c r="K34" s="78">
        <v>13</v>
      </c>
      <c r="L34" s="79">
        <v>0.000943</v>
      </c>
      <c r="M34" s="79">
        <v>0.140043</v>
      </c>
      <c r="N34" s="52" t="s">
        <v>29</v>
      </c>
      <c r="O34" s="52" t="s">
        <v>29</v>
      </c>
      <c r="P34" s="52" t="s">
        <v>29</v>
      </c>
      <c r="Q34" s="52" t="s">
        <v>29</v>
      </c>
      <c r="R34" s="52" t="s">
        <v>29</v>
      </c>
      <c r="S34" s="52" t="s">
        <v>29</v>
      </c>
      <c r="U34" s="1"/>
      <c r="Y34" s="1"/>
      <c r="Z34" s="1"/>
      <c r="AA34" s="1"/>
      <c r="AB34" s="1"/>
      <c r="AC34" s="1"/>
    </row>
    <row r="35" s="2" customFormat="true" ht="60" spans="1:29">
      <c r="A35" s="48">
        <v>30</v>
      </c>
      <c r="B35" s="53" t="s">
        <v>95</v>
      </c>
      <c r="C35" s="58" t="s">
        <v>29</v>
      </c>
      <c r="D35" s="59">
        <v>27</v>
      </c>
      <c r="E35" s="63">
        <v>67.11</v>
      </c>
      <c r="F35" s="55" t="s">
        <v>96</v>
      </c>
      <c r="G35" s="52">
        <v>90</v>
      </c>
      <c r="H35" s="67">
        <v>2.27</v>
      </c>
      <c r="I35" s="52" t="s">
        <v>97</v>
      </c>
      <c r="J35" s="78">
        <v>45</v>
      </c>
      <c r="K35" s="78">
        <v>376</v>
      </c>
      <c r="L35" s="79">
        <v>0.836482</v>
      </c>
      <c r="M35" s="79">
        <v>4.123924</v>
      </c>
      <c r="N35" s="90" t="s">
        <v>29</v>
      </c>
      <c r="O35" s="90" t="s">
        <v>29</v>
      </c>
      <c r="P35" s="90" t="s">
        <v>29</v>
      </c>
      <c r="Q35" s="90">
        <v>1</v>
      </c>
      <c r="R35" s="90" t="s">
        <v>29</v>
      </c>
      <c r="S35" s="52" t="str">
        <f>VLOOKUP(B35,[1]基本信息!$B$6:$S$77,18,FALSE)</f>
        <v>利安达国际</v>
      </c>
      <c r="U35" s="1"/>
      <c r="Y35" s="1"/>
      <c r="Z35" s="1"/>
      <c r="AA35" s="1"/>
      <c r="AB35" s="1"/>
      <c r="AC35" s="1"/>
    </row>
    <row r="36" s="2" customFormat="true" ht="60" spans="1:29">
      <c r="A36" s="48">
        <v>31</v>
      </c>
      <c r="B36" s="60" t="s">
        <v>98</v>
      </c>
      <c r="C36" s="50">
        <v>131</v>
      </c>
      <c r="D36" s="51">
        <v>646</v>
      </c>
      <c r="E36" s="65">
        <v>128.84</v>
      </c>
      <c r="F36" s="49" t="s">
        <v>99</v>
      </c>
      <c r="G36" s="49">
        <v>324</v>
      </c>
      <c r="H36" s="66">
        <v>5.99</v>
      </c>
      <c r="I36" s="49" t="s">
        <v>100</v>
      </c>
      <c r="J36" s="76">
        <v>271</v>
      </c>
      <c r="K36" s="76">
        <v>2196</v>
      </c>
      <c r="L36" s="77">
        <v>15.646344</v>
      </c>
      <c r="M36" s="77">
        <v>45.23234</v>
      </c>
      <c r="N36" s="91">
        <v>1</v>
      </c>
      <c r="O36" s="91">
        <v>2</v>
      </c>
      <c r="P36" s="49" t="s">
        <v>29</v>
      </c>
      <c r="Q36" s="91">
        <v>24</v>
      </c>
      <c r="R36" s="91">
        <v>54</v>
      </c>
      <c r="S36" s="49" t="str">
        <f>VLOOKUP(B36,[1]基本信息!$B$6:$S$77,18,FALSE)</f>
        <v>BDO国际</v>
      </c>
      <c r="U36" s="1"/>
      <c r="Y36" s="1"/>
      <c r="Z36" s="1"/>
      <c r="AA36" s="1"/>
      <c r="AB36" s="1"/>
      <c r="AC36" s="1"/>
    </row>
    <row r="37" s="2" customFormat="true" ht="60" spans="1:29">
      <c r="A37" s="48">
        <v>32</v>
      </c>
      <c r="B37" s="60" t="s">
        <v>101</v>
      </c>
      <c r="C37" s="50">
        <v>2</v>
      </c>
      <c r="D37" s="51">
        <v>28</v>
      </c>
      <c r="E37" s="65">
        <v>158.74</v>
      </c>
      <c r="F37" s="49" t="s">
        <v>102</v>
      </c>
      <c r="G37" s="49">
        <v>133</v>
      </c>
      <c r="H37" s="66">
        <v>1.99</v>
      </c>
      <c r="I37" s="49" t="s">
        <v>103</v>
      </c>
      <c r="J37" s="76">
        <v>43</v>
      </c>
      <c r="K37" s="76">
        <v>255</v>
      </c>
      <c r="L37" s="77">
        <v>1.201677</v>
      </c>
      <c r="M37" s="77">
        <v>3.242591</v>
      </c>
      <c r="N37" s="49" t="s">
        <v>29</v>
      </c>
      <c r="O37" s="49" t="s">
        <v>29</v>
      </c>
      <c r="P37" s="49" t="s">
        <v>29</v>
      </c>
      <c r="Q37" s="91">
        <v>7</v>
      </c>
      <c r="R37" s="91">
        <v>15</v>
      </c>
      <c r="S37" s="49" t="str">
        <f>VLOOKUP(B37,[1]基本信息!$B$6:$S$77,18,FALSE)</f>
        <v>-</v>
      </c>
      <c r="U37" s="1"/>
      <c r="Y37" s="1"/>
      <c r="Z37" s="1"/>
      <c r="AA37" s="1"/>
      <c r="AB37" s="1"/>
      <c r="AC37" s="1"/>
    </row>
    <row r="38" s="2" customFormat="true" ht="30" spans="1:29">
      <c r="A38" s="48">
        <v>33</v>
      </c>
      <c r="B38" s="53" t="s">
        <v>104</v>
      </c>
      <c r="C38" s="53" t="s">
        <v>29</v>
      </c>
      <c r="D38" s="52" t="s">
        <v>29</v>
      </c>
      <c r="E38" s="52" t="s">
        <v>29</v>
      </c>
      <c r="F38" s="53" t="s">
        <v>29</v>
      </c>
      <c r="G38" s="52">
        <v>1</v>
      </c>
      <c r="H38" s="67">
        <v>0.37</v>
      </c>
      <c r="I38" s="56" t="s">
        <v>35</v>
      </c>
      <c r="J38" s="82">
        <v>2</v>
      </c>
      <c r="K38" s="82">
        <v>15</v>
      </c>
      <c r="L38" s="79" t="s">
        <v>29</v>
      </c>
      <c r="M38" s="79">
        <v>0.01</v>
      </c>
      <c r="N38" s="52" t="s">
        <v>29</v>
      </c>
      <c r="O38" s="52" t="s">
        <v>29</v>
      </c>
      <c r="P38" s="52" t="s">
        <v>29</v>
      </c>
      <c r="Q38" s="52" t="s">
        <v>29</v>
      </c>
      <c r="R38" s="52" t="s">
        <v>29</v>
      </c>
      <c r="S38" s="52" t="s">
        <v>29</v>
      </c>
      <c r="U38" s="1"/>
      <c r="Y38" s="1"/>
      <c r="Z38" s="1"/>
      <c r="AA38" s="1"/>
      <c r="AB38" s="1"/>
      <c r="AC38" s="1"/>
    </row>
    <row r="39" s="2" customFormat="true" ht="60" spans="1:29">
      <c r="A39" s="48">
        <v>34</v>
      </c>
      <c r="B39" s="53" t="s">
        <v>105</v>
      </c>
      <c r="C39" s="58" t="s">
        <v>29</v>
      </c>
      <c r="D39" s="59">
        <v>2</v>
      </c>
      <c r="E39" s="63">
        <v>52.7</v>
      </c>
      <c r="F39" s="55" t="s">
        <v>106</v>
      </c>
      <c r="G39" s="52">
        <v>56</v>
      </c>
      <c r="H39" s="67">
        <v>1</v>
      </c>
      <c r="I39" s="55" t="s">
        <v>107</v>
      </c>
      <c r="J39" s="82">
        <v>78</v>
      </c>
      <c r="K39" s="82">
        <v>344</v>
      </c>
      <c r="L39" s="79">
        <v>0.118363</v>
      </c>
      <c r="M39" s="79">
        <v>2.152844</v>
      </c>
      <c r="N39" s="90" t="s">
        <v>29</v>
      </c>
      <c r="O39" s="90" t="s">
        <v>29</v>
      </c>
      <c r="P39" s="90" t="s">
        <v>29</v>
      </c>
      <c r="Q39" s="90" t="s">
        <v>29</v>
      </c>
      <c r="R39" s="90" t="s">
        <v>29</v>
      </c>
      <c r="S39" s="52" t="s">
        <v>29</v>
      </c>
      <c r="U39" s="1"/>
      <c r="Y39" s="1"/>
      <c r="Z39" s="1"/>
      <c r="AA39" s="1"/>
      <c r="AB39" s="1"/>
      <c r="AC39" s="1"/>
    </row>
    <row r="40" s="2" customFormat="true" ht="45" spans="1:29">
      <c r="A40" s="48">
        <v>35</v>
      </c>
      <c r="B40" s="60" t="s">
        <v>108</v>
      </c>
      <c r="C40" s="61">
        <v>20</v>
      </c>
      <c r="D40" s="51">
        <v>108</v>
      </c>
      <c r="E40" s="65">
        <v>6271.74</v>
      </c>
      <c r="F40" s="60" t="s">
        <v>109</v>
      </c>
      <c r="G40" s="49">
        <v>0</v>
      </c>
      <c r="H40" s="69" t="s">
        <v>29</v>
      </c>
      <c r="I40" s="83" t="s">
        <v>29</v>
      </c>
      <c r="J40" s="76">
        <v>257</v>
      </c>
      <c r="K40" s="76">
        <v>1404</v>
      </c>
      <c r="L40" s="77">
        <v>31.813151</v>
      </c>
      <c r="M40" s="77">
        <v>68.25432</v>
      </c>
      <c r="N40" s="49" t="s">
        <v>29</v>
      </c>
      <c r="O40" s="49" t="s">
        <v>29</v>
      </c>
      <c r="P40" s="49" t="s">
        <v>29</v>
      </c>
      <c r="Q40" s="49" t="s">
        <v>29</v>
      </c>
      <c r="R40" s="91">
        <v>4</v>
      </c>
      <c r="S40" s="60" t="str">
        <f>VLOOKUP(B40,[1]基本信息!$B$6:$S$77,18,FALSE)</f>
        <v>普华永道网络</v>
      </c>
      <c r="U40" s="1"/>
      <c r="Y40" s="1"/>
      <c r="Z40" s="1"/>
      <c r="AA40" s="1"/>
      <c r="AB40" s="1"/>
      <c r="AC40" s="1"/>
    </row>
    <row r="41" s="2" customFormat="true" ht="60" spans="1:29">
      <c r="A41" s="48">
        <v>36</v>
      </c>
      <c r="B41" s="60" t="s">
        <v>110</v>
      </c>
      <c r="C41" s="61">
        <v>133</v>
      </c>
      <c r="D41" s="51">
        <v>327</v>
      </c>
      <c r="E41" s="65">
        <v>100.95</v>
      </c>
      <c r="F41" s="60" t="s">
        <v>111</v>
      </c>
      <c r="G41" s="49">
        <v>230</v>
      </c>
      <c r="H41" s="66">
        <v>3.98</v>
      </c>
      <c r="I41" s="60" t="s">
        <v>112</v>
      </c>
      <c r="J41" s="76">
        <v>160</v>
      </c>
      <c r="K41" s="76">
        <v>1134</v>
      </c>
      <c r="L41" s="77">
        <v>9.473069</v>
      </c>
      <c r="M41" s="77">
        <v>23.39527</v>
      </c>
      <c r="N41" s="49" t="s">
        <v>29</v>
      </c>
      <c r="O41" s="49" t="s">
        <v>29</v>
      </c>
      <c r="P41" s="49" t="s">
        <v>29</v>
      </c>
      <c r="Q41" s="91">
        <v>1</v>
      </c>
      <c r="R41" s="91">
        <v>12</v>
      </c>
      <c r="S41" s="60" t="s">
        <v>113</v>
      </c>
      <c r="U41" s="1"/>
      <c r="Y41" s="1"/>
      <c r="Z41" s="1"/>
      <c r="AA41" s="1"/>
      <c r="AB41" s="1"/>
      <c r="AC41" s="1"/>
    </row>
    <row r="42" s="2" customFormat="true" ht="30" spans="1:29">
      <c r="A42" s="48">
        <v>37</v>
      </c>
      <c r="B42" s="53" t="s">
        <v>114</v>
      </c>
      <c r="C42" s="52" t="s">
        <v>29</v>
      </c>
      <c r="D42" s="52" t="s">
        <v>29</v>
      </c>
      <c r="E42" s="52" t="s">
        <v>29</v>
      </c>
      <c r="F42" s="53" t="s">
        <v>29</v>
      </c>
      <c r="G42" s="52">
        <v>1</v>
      </c>
      <c r="H42" s="70">
        <v>0.55</v>
      </c>
      <c r="I42" s="56" t="s">
        <v>67</v>
      </c>
      <c r="J42" s="78">
        <v>15</v>
      </c>
      <c r="K42" s="78">
        <v>64</v>
      </c>
      <c r="L42" s="79" t="s">
        <v>29</v>
      </c>
      <c r="M42" s="79">
        <v>0.123</v>
      </c>
      <c r="N42" s="52" t="s">
        <v>29</v>
      </c>
      <c r="O42" s="52" t="s">
        <v>29</v>
      </c>
      <c r="P42" s="53" t="s">
        <v>29</v>
      </c>
      <c r="Q42" s="52" t="s">
        <v>29</v>
      </c>
      <c r="R42" s="52" t="s">
        <v>29</v>
      </c>
      <c r="S42" s="53" t="s">
        <v>29</v>
      </c>
      <c r="U42" s="1"/>
      <c r="Y42" s="1"/>
      <c r="Z42" s="1"/>
      <c r="AA42" s="1"/>
      <c r="AB42" s="1"/>
      <c r="AC42" s="1"/>
    </row>
    <row r="43" s="2" customFormat="true" ht="30" spans="1:29">
      <c r="A43" s="48">
        <v>38</v>
      </c>
      <c r="B43" s="52" t="s">
        <v>115</v>
      </c>
      <c r="C43" s="52" t="s">
        <v>29</v>
      </c>
      <c r="D43" s="52" t="s">
        <v>29</v>
      </c>
      <c r="E43" s="52" t="s">
        <v>29</v>
      </c>
      <c r="F43" s="53" t="s">
        <v>29</v>
      </c>
      <c r="G43" s="52">
        <v>7</v>
      </c>
      <c r="H43" s="67">
        <v>3.78</v>
      </c>
      <c r="I43" s="56" t="s">
        <v>116</v>
      </c>
      <c r="J43" s="78">
        <v>19</v>
      </c>
      <c r="K43" s="78">
        <v>114</v>
      </c>
      <c r="L43" s="79" t="s">
        <v>29</v>
      </c>
      <c r="M43" s="79">
        <v>0.462399</v>
      </c>
      <c r="N43" s="52" t="s">
        <v>29</v>
      </c>
      <c r="O43" s="52" t="s">
        <v>29</v>
      </c>
      <c r="P43" s="53" t="s">
        <v>29</v>
      </c>
      <c r="Q43" s="52" t="s">
        <v>29</v>
      </c>
      <c r="R43" s="52" t="s">
        <v>29</v>
      </c>
      <c r="S43" s="53" t="s">
        <v>29</v>
      </c>
      <c r="U43" s="1"/>
      <c r="Y43" s="1"/>
      <c r="Z43" s="1"/>
      <c r="AA43" s="1"/>
      <c r="AB43" s="1"/>
      <c r="AC43" s="1"/>
    </row>
    <row r="44" s="2" customFormat="true" ht="30" spans="1:29">
      <c r="A44" s="48">
        <v>39</v>
      </c>
      <c r="B44" s="53" t="s">
        <v>117</v>
      </c>
      <c r="C44" s="52" t="s">
        <v>29</v>
      </c>
      <c r="D44" s="52" t="s">
        <v>29</v>
      </c>
      <c r="E44" s="52" t="s">
        <v>29</v>
      </c>
      <c r="F44" s="53" t="s">
        <v>29</v>
      </c>
      <c r="G44" s="52">
        <v>6</v>
      </c>
      <c r="H44" s="67">
        <v>0.64</v>
      </c>
      <c r="I44" s="56" t="s">
        <v>118</v>
      </c>
      <c r="J44" s="78">
        <v>2</v>
      </c>
      <c r="K44" s="78">
        <v>5</v>
      </c>
      <c r="L44" s="79">
        <v>0.000842</v>
      </c>
      <c r="M44" s="79">
        <v>0.010146</v>
      </c>
      <c r="N44" s="52" t="s">
        <v>29</v>
      </c>
      <c r="O44" s="52" t="s">
        <v>29</v>
      </c>
      <c r="P44" s="53" t="s">
        <v>29</v>
      </c>
      <c r="Q44" s="52" t="s">
        <v>29</v>
      </c>
      <c r="R44" s="52" t="s">
        <v>29</v>
      </c>
      <c r="S44" s="53" t="s">
        <v>29</v>
      </c>
      <c r="U44" s="1"/>
      <c r="Y44" s="1"/>
      <c r="Z44" s="1"/>
      <c r="AA44" s="1"/>
      <c r="AB44" s="1"/>
      <c r="AC44" s="1"/>
    </row>
    <row r="45" s="2" customFormat="true" ht="60" spans="1:29">
      <c r="A45" s="48">
        <v>40</v>
      </c>
      <c r="B45" s="60" t="s">
        <v>119</v>
      </c>
      <c r="C45" s="61">
        <v>7</v>
      </c>
      <c r="D45" s="51">
        <v>55</v>
      </c>
      <c r="E45" s="65">
        <v>86.46</v>
      </c>
      <c r="F45" s="60" t="s">
        <v>120</v>
      </c>
      <c r="G45" s="49">
        <v>135</v>
      </c>
      <c r="H45" s="66">
        <v>1.74</v>
      </c>
      <c r="I45" s="83" t="s">
        <v>121</v>
      </c>
      <c r="J45" s="76">
        <v>74</v>
      </c>
      <c r="K45" s="76">
        <v>441</v>
      </c>
      <c r="L45" s="77">
        <v>1.552059</v>
      </c>
      <c r="M45" s="77">
        <v>6.201106</v>
      </c>
      <c r="N45" s="49" t="s">
        <v>29</v>
      </c>
      <c r="O45" s="49" t="s">
        <v>29</v>
      </c>
      <c r="P45" s="60" t="s">
        <v>29</v>
      </c>
      <c r="Q45" s="91">
        <v>3</v>
      </c>
      <c r="R45" s="91">
        <v>6</v>
      </c>
      <c r="S45" s="60" t="str">
        <f>VLOOKUP(B45,[1]基本信息!$B$6:$S$77,18,FALSE)</f>
        <v>-</v>
      </c>
      <c r="U45" s="1"/>
      <c r="Y45" s="1"/>
      <c r="Z45" s="1"/>
      <c r="AA45" s="1"/>
      <c r="AB45" s="1"/>
      <c r="AC45" s="1"/>
    </row>
    <row r="46" s="2" customFormat="true" ht="30" spans="1:29">
      <c r="A46" s="48">
        <v>41</v>
      </c>
      <c r="B46" s="53" t="s">
        <v>122</v>
      </c>
      <c r="C46" s="52" t="s">
        <v>29</v>
      </c>
      <c r="D46" s="52" t="s">
        <v>29</v>
      </c>
      <c r="E46" s="52" t="s">
        <v>29</v>
      </c>
      <c r="F46" s="53" t="s">
        <v>29</v>
      </c>
      <c r="G46" s="52">
        <v>2</v>
      </c>
      <c r="H46" s="67">
        <v>0.69</v>
      </c>
      <c r="I46" s="56" t="s">
        <v>123</v>
      </c>
      <c r="J46" s="78">
        <v>2</v>
      </c>
      <c r="K46" s="78">
        <v>6</v>
      </c>
      <c r="L46" s="79" t="s">
        <v>29</v>
      </c>
      <c r="M46" s="79">
        <v>0.02</v>
      </c>
      <c r="N46" s="52" t="s">
        <v>29</v>
      </c>
      <c r="O46" s="52" t="s">
        <v>29</v>
      </c>
      <c r="P46" s="53" t="s">
        <v>29</v>
      </c>
      <c r="Q46" s="52" t="s">
        <v>29</v>
      </c>
      <c r="R46" s="52" t="s">
        <v>29</v>
      </c>
      <c r="S46" s="53" t="s">
        <v>29</v>
      </c>
      <c r="U46" s="1"/>
      <c r="Y46" s="1"/>
      <c r="Z46" s="1"/>
      <c r="AA46" s="1"/>
      <c r="AB46" s="1"/>
      <c r="AC46" s="1"/>
    </row>
    <row r="47" s="2" customFormat="true" ht="30" spans="1:29">
      <c r="A47" s="48">
        <v>42</v>
      </c>
      <c r="B47" s="53" t="s">
        <v>124</v>
      </c>
      <c r="C47" s="52" t="s">
        <v>29</v>
      </c>
      <c r="D47" s="52" t="s">
        <v>29</v>
      </c>
      <c r="E47" s="52" t="s">
        <v>29</v>
      </c>
      <c r="F47" s="53" t="s">
        <v>29</v>
      </c>
      <c r="G47" s="52">
        <v>1</v>
      </c>
      <c r="H47" s="67">
        <v>0.17</v>
      </c>
      <c r="I47" s="56" t="s">
        <v>125</v>
      </c>
      <c r="J47" s="78">
        <v>4</v>
      </c>
      <c r="K47" s="78">
        <v>12</v>
      </c>
      <c r="L47" s="79" t="s">
        <v>29</v>
      </c>
      <c r="M47" s="79">
        <v>0.086</v>
      </c>
      <c r="N47" s="52">
        <v>1</v>
      </c>
      <c r="O47" s="52">
        <v>2</v>
      </c>
      <c r="P47" s="53" t="s">
        <v>29</v>
      </c>
      <c r="Q47" s="52" t="s">
        <v>29</v>
      </c>
      <c r="R47" s="52" t="s">
        <v>29</v>
      </c>
      <c r="S47" s="53" t="s">
        <v>29</v>
      </c>
      <c r="U47" s="1"/>
      <c r="Y47" s="1"/>
      <c r="Z47" s="1"/>
      <c r="AA47" s="1"/>
      <c r="AB47" s="1"/>
      <c r="AC47" s="1"/>
    </row>
    <row r="48" s="2" customFormat="true" ht="30" spans="1:29">
      <c r="A48" s="48">
        <v>43</v>
      </c>
      <c r="B48" s="53" t="s">
        <v>126</v>
      </c>
      <c r="C48" s="52" t="s">
        <v>29</v>
      </c>
      <c r="D48" s="52" t="s">
        <v>29</v>
      </c>
      <c r="E48" s="52" t="s">
        <v>29</v>
      </c>
      <c r="F48" s="53" t="s">
        <v>29</v>
      </c>
      <c r="G48" s="52">
        <v>1</v>
      </c>
      <c r="H48" s="67">
        <v>1.91</v>
      </c>
      <c r="I48" s="56" t="s">
        <v>86</v>
      </c>
      <c r="J48" s="78">
        <v>2</v>
      </c>
      <c r="K48" s="78">
        <v>13</v>
      </c>
      <c r="L48" s="79" t="s">
        <v>29</v>
      </c>
      <c r="M48" s="79">
        <v>0.13</v>
      </c>
      <c r="N48" s="52" t="s">
        <v>29</v>
      </c>
      <c r="O48" s="52" t="s">
        <v>29</v>
      </c>
      <c r="P48" s="53" t="s">
        <v>29</v>
      </c>
      <c r="Q48" s="52" t="s">
        <v>29</v>
      </c>
      <c r="R48" s="52" t="s">
        <v>29</v>
      </c>
      <c r="S48" s="53" t="s">
        <v>29</v>
      </c>
      <c r="U48" s="1"/>
      <c r="Y48" s="1"/>
      <c r="Z48" s="1"/>
      <c r="AA48" s="1"/>
      <c r="AB48" s="1"/>
      <c r="AC48" s="1"/>
    </row>
    <row r="49" s="2" customFormat="true" ht="45" spans="1:29">
      <c r="A49" s="48">
        <v>44</v>
      </c>
      <c r="B49" s="53" t="s">
        <v>127</v>
      </c>
      <c r="C49" s="52" t="s">
        <v>29</v>
      </c>
      <c r="D49" s="52" t="s">
        <v>29</v>
      </c>
      <c r="E49" s="52" t="s">
        <v>29</v>
      </c>
      <c r="F49" s="53" t="s">
        <v>29</v>
      </c>
      <c r="G49" s="52">
        <v>8</v>
      </c>
      <c r="H49" s="67">
        <v>1.68</v>
      </c>
      <c r="I49" s="56" t="s">
        <v>128</v>
      </c>
      <c r="J49" s="78">
        <v>5</v>
      </c>
      <c r="K49" s="78">
        <v>33</v>
      </c>
      <c r="L49" s="79">
        <v>0.006274</v>
      </c>
      <c r="M49" s="79">
        <v>0.381082</v>
      </c>
      <c r="N49" s="52" t="s">
        <v>29</v>
      </c>
      <c r="O49" s="52" t="s">
        <v>29</v>
      </c>
      <c r="P49" s="53" t="s">
        <v>29</v>
      </c>
      <c r="Q49" s="52" t="s">
        <v>29</v>
      </c>
      <c r="R49" s="52" t="s">
        <v>29</v>
      </c>
      <c r="S49" s="53" t="s">
        <v>29</v>
      </c>
      <c r="U49" s="1"/>
      <c r="Y49" s="1"/>
      <c r="Z49" s="1"/>
      <c r="AA49" s="1"/>
      <c r="AB49" s="1"/>
      <c r="AC49" s="1"/>
    </row>
    <row r="50" s="2" customFormat="true" ht="30" spans="1:29">
      <c r="A50" s="48">
        <v>45</v>
      </c>
      <c r="B50" s="53" t="s">
        <v>129</v>
      </c>
      <c r="C50" s="62" t="s">
        <v>29</v>
      </c>
      <c r="D50" s="59">
        <v>2</v>
      </c>
      <c r="E50" s="63">
        <v>22.03</v>
      </c>
      <c r="F50" s="56" t="s">
        <v>31</v>
      </c>
      <c r="G50" s="52">
        <v>3</v>
      </c>
      <c r="H50" s="67">
        <v>1.95</v>
      </c>
      <c r="I50" s="56" t="s">
        <v>130</v>
      </c>
      <c r="J50" s="82">
        <v>6</v>
      </c>
      <c r="K50" s="82">
        <v>19</v>
      </c>
      <c r="L50" s="79">
        <v>0.065377</v>
      </c>
      <c r="M50" s="79">
        <v>0.101211</v>
      </c>
      <c r="N50" s="90" t="s">
        <v>29</v>
      </c>
      <c r="O50" s="90" t="s">
        <v>29</v>
      </c>
      <c r="P50" s="92" t="s">
        <v>29</v>
      </c>
      <c r="Q50" s="90" t="s">
        <v>29</v>
      </c>
      <c r="R50" s="90" t="s">
        <v>29</v>
      </c>
      <c r="S50" s="53" t="s">
        <v>29</v>
      </c>
      <c r="U50" s="1"/>
      <c r="Y50" s="1"/>
      <c r="Z50" s="1"/>
      <c r="AA50" s="1"/>
      <c r="AB50" s="1"/>
      <c r="AC50" s="1"/>
    </row>
    <row r="51" s="40" customFormat="true" ht="30" spans="1:29">
      <c r="A51" s="54">
        <v>46</v>
      </c>
      <c r="B51" s="56" t="s">
        <v>131</v>
      </c>
      <c r="C51" s="55" t="s">
        <v>29</v>
      </c>
      <c r="D51" s="63" t="s">
        <v>29</v>
      </c>
      <c r="E51" s="55" t="s">
        <v>29</v>
      </c>
      <c r="F51" s="56" t="s">
        <v>29</v>
      </c>
      <c r="G51" s="55">
        <v>1</v>
      </c>
      <c r="H51" s="68">
        <v>0.02</v>
      </c>
      <c r="I51" s="56" t="s">
        <v>88</v>
      </c>
      <c r="J51" s="84">
        <v>2</v>
      </c>
      <c r="K51" s="84">
        <v>12</v>
      </c>
      <c r="L51" s="81">
        <f>23.58/10000</f>
        <v>0.002358</v>
      </c>
      <c r="M51" s="81">
        <v>0.19</v>
      </c>
      <c r="N51" s="55">
        <v>1</v>
      </c>
      <c r="O51" s="55">
        <v>1</v>
      </c>
      <c r="P51" s="56" t="s">
        <v>29</v>
      </c>
      <c r="Q51" s="55" t="s">
        <v>29</v>
      </c>
      <c r="R51" s="55" t="s">
        <v>29</v>
      </c>
      <c r="S51" s="56" t="s">
        <v>29</v>
      </c>
      <c r="U51" s="94"/>
      <c r="Y51" s="94"/>
      <c r="Z51" s="94"/>
      <c r="AA51" s="94"/>
      <c r="AB51" s="94"/>
      <c r="AC51" s="94"/>
    </row>
    <row r="52" s="2" customFormat="true" ht="30" spans="1:29">
      <c r="A52" s="48">
        <v>47</v>
      </c>
      <c r="B52" s="53" t="s">
        <v>132</v>
      </c>
      <c r="C52" s="62" t="s">
        <v>29</v>
      </c>
      <c r="D52" s="59">
        <v>1</v>
      </c>
      <c r="E52" s="63">
        <v>83.45</v>
      </c>
      <c r="F52" s="56" t="s">
        <v>35</v>
      </c>
      <c r="G52" s="52">
        <v>4</v>
      </c>
      <c r="H52" s="67">
        <v>3.5</v>
      </c>
      <c r="I52" s="53" t="s">
        <v>133</v>
      </c>
      <c r="J52" s="82">
        <v>3</v>
      </c>
      <c r="K52" s="82">
        <v>17</v>
      </c>
      <c r="L52" s="79">
        <v>0.013868</v>
      </c>
      <c r="M52" s="79">
        <v>0.12115</v>
      </c>
      <c r="N52" s="90" t="s">
        <v>29</v>
      </c>
      <c r="O52" s="90" t="s">
        <v>29</v>
      </c>
      <c r="P52" s="92" t="s">
        <v>29</v>
      </c>
      <c r="Q52" s="90" t="s">
        <v>29</v>
      </c>
      <c r="R52" s="90" t="s">
        <v>29</v>
      </c>
      <c r="S52" s="53" t="s">
        <v>29</v>
      </c>
      <c r="U52" s="1"/>
      <c r="Y52" s="1"/>
      <c r="Z52" s="1"/>
      <c r="AA52" s="1"/>
      <c r="AB52" s="1"/>
      <c r="AC52" s="1"/>
    </row>
    <row r="53" s="2" customFormat="true" ht="30" spans="1:29">
      <c r="A53" s="48">
        <v>48</v>
      </c>
      <c r="B53" s="53" t="s">
        <v>134</v>
      </c>
      <c r="C53" s="52" t="s">
        <v>29</v>
      </c>
      <c r="D53" s="52" t="s">
        <v>29</v>
      </c>
      <c r="E53" s="52" t="s">
        <v>29</v>
      </c>
      <c r="F53" s="53" t="s">
        <v>29</v>
      </c>
      <c r="G53" s="52">
        <v>2</v>
      </c>
      <c r="H53" s="67">
        <v>1.04</v>
      </c>
      <c r="I53" s="53" t="s">
        <v>39</v>
      </c>
      <c r="J53" s="82">
        <v>2</v>
      </c>
      <c r="K53" s="82">
        <v>5</v>
      </c>
      <c r="L53" s="79" t="s">
        <v>29</v>
      </c>
      <c r="M53" s="79">
        <v>0.01</v>
      </c>
      <c r="N53" s="52" t="s">
        <v>29</v>
      </c>
      <c r="O53" s="52" t="s">
        <v>29</v>
      </c>
      <c r="P53" s="53" t="s">
        <v>29</v>
      </c>
      <c r="Q53" s="53" t="s">
        <v>29</v>
      </c>
      <c r="R53" s="53" t="s">
        <v>29</v>
      </c>
      <c r="S53" s="53" t="s">
        <v>29</v>
      </c>
      <c r="U53" s="1"/>
      <c r="Y53" s="1"/>
      <c r="Z53" s="1"/>
      <c r="AA53" s="1"/>
      <c r="AB53" s="1"/>
      <c r="AC53" s="1"/>
    </row>
    <row r="54" s="2" customFormat="true" ht="30" spans="1:29">
      <c r="A54" s="48">
        <v>49</v>
      </c>
      <c r="B54" s="53" t="s">
        <v>135</v>
      </c>
      <c r="C54" s="52" t="s">
        <v>29</v>
      </c>
      <c r="D54" s="52" t="s">
        <v>29</v>
      </c>
      <c r="E54" s="52" t="s">
        <v>29</v>
      </c>
      <c r="F54" s="53" t="s">
        <v>29</v>
      </c>
      <c r="G54" s="52">
        <v>2</v>
      </c>
      <c r="H54" s="67">
        <v>8.11</v>
      </c>
      <c r="I54" s="56" t="s">
        <v>136</v>
      </c>
      <c r="J54" s="82">
        <v>20</v>
      </c>
      <c r="K54" s="82">
        <v>133</v>
      </c>
      <c r="L54" s="79">
        <v>0.00283</v>
      </c>
      <c r="M54" s="79">
        <v>0.382032</v>
      </c>
      <c r="N54" s="52" t="s">
        <v>29</v>
      </c>
      <c r="O54" s="52" t="s">
        <v>29</v>
      </c>
      <c r="P54" s="53" t="s">
        <v>29</v>
      </c>
      <c r="Q54" s="53" t="s">
        <v>29</v>
      </c>
      <c r="R54" s="53" t="s">
        <v>29</v>
      </c>
      <c r="S54" s="53" t="s">
        <v>29</v>
      </c>
      <c r="U54" s="1"/>
      <c r="Y54" s="1"/>
      <c r="Z54" s="1"/>
      <c r="AA54" s="1"/>
      <c r="AB54" s="1"/>
      <c r="AC54" s="1"/>
    </row>
    <row r="55" s="2" customFormat="true" ht="30" spans="1:29">
      <c r="A55" s="48">
        <v>50</v>
      </c>
      <c r="B55" s="53" t="s">
        <v>137</v>
      </c>
      <c r="C55" s="52" t="s">
        <v>29</v>
      </c>
      <c r="D55" s="52" t="s">
        <v>29</v>
      </c>
      <c r="E55" s="52" t="s">
        <v>29</v>
      </c>
      <c r="F55" s="53" t="s">
        <v>29</v>
      </c>
      <c r="G55" s="52">
        <v>1</v>
      </c>
      <c r="H55" s="67">
        <v>0.93</v>
      </c>
      <c r="I55" s="56" t="s">
        <v>35</v>
      </c>
      <c r="J55" s="82">
        <v>15</v>
      </c>
      <c r="K55" s="82">
        <v>59</v>
      </c>
      <c r="L55" s="79" t="s">
        <v>29</v>
      </c>
      <c r="M55" s="79">
        <v>0.358893</v>
      </c>
      <c r="N55" s="52" t="s">
        <v>29</v>
      </c>
      <c r="O55" s="52" t="s">
        <v>29</v>
      </c>
      <c r="P55" s="53" t="s">
        <v>29</v>
      </c>
      <c r="Q55" s="52" t="s">
        <v>29</v>
      </c>
      <c r="R55" s="52" t="s">
        <v>29</v>
      </c>
      <c r="S55" s="53" t="s">
        <v>29</v>
      </c>
      <c r="U55" s="1"/>
      <c r="Y55" s="1"/>
      <c r="Z55" s="1"/>
      <c r="AA55" s="1"/>
      <c r="AB55" s="1"/>
      <c r="AC55" s="1"/>
    </row>
    <row r="56" s="2" customFormat="true" ht="60" spans="1:29">
      <c r="A56" s="48">
        <v>51</v>
      </c>
      <c r="B56" s="60" t="s">
        <v>138</v>
      </c>
      <c r="C56" s="61">
        <v>2</v>
      </c>
      <c r="D56" s="51">
        <v>44</v>
      </c>
      <c r="E56" s="65">
        <v>137.71</v>
      </c>
      <c r="F56" s="60" t="s">
        <v>139</v>
      </c>
      <c r="G56" s="49">
        <v>29</v>
      </c>
      <c r="H56" s="66">
        <v>3.27</v>
      </c>
      <c r="I56" s="83" t="s">
        <v>140</v>
      </c>
      <c r="J56" s="85">
        <v>54</v>
      </c>
      <c r="K56" s="85">
        <v>129</v>
      </c>
      <c r="L56" s="77">
        <v>1.331781</v>
      </c>
      <c r="M56" s="77">
        <v>1.939963</v>
      </c>
      <c r="N56" s="49" t="s">
        <v>29</v>
      </c>
      <c r="O56" s="49" t="s">
        <v>29</v>
      </c>
      <c r="P56" s="60" t="s">
        <v>29</v>
      </c>
      <c r="Q56" s="91">
        <v>6</v>
      </c>
      <c r="R56" s="91">
        <v>18</v>
      </c>
      <c r="S56" s="60" t="str">
        <f>VLOOKUP(B56,[1]基本信息!$B$6:$S$77,18,FALSE)</f>
        <v>-</v>
      </c>
      <c r="U56" s="1"/>
      <c r="Y56" s="1"/>
      <c r="Z56" s="1"/>
      <c r="AA56" s="1"/>
      <c r="AB56" s="1"/>
      <c r="AC56" s="1"/>
    </row>
    <row r="57" s="2" customFormat="true" ht="66" customHeight="true" spans="1:29">
      <c r="A57" s="48">
        <v>52</v>
      </c>
      <c r="B57" s="49" t="s">
        <v>141</v>
      </c>
      <c r="C57" s="61">
        <v>4</v>
      </c>
      <c r="D57" s="51">
        <v>33</v>
      </c>
      <c r="E57" s="65">
        <v>240.64</v>
      </c>
      <c r="F57" s="60" t="s">
        <v>142</v>
      </c>
      <c r="G57" s="49">
        <v>113</v>
      </c>
      <c r="H57" s="66">
        <v>1.87</v>
      </c>
      <c r="I57" s="83" t="s">
        <v>143</v>
      </c>
      <c r="J57" s="85">
        <v>46</v>
      </c>
      <c r="K57" s="85">
        <v>330</v>
      </c>
      <c r="L57" s="77">
        <v>1.048449</v>
      </c>
      <c r="M57" s="77">
        <v>4.091087</v>
      </c>
      <c r="N57" s="49" t="s">
        <v>29</v>
      </c>
      <c r="O57" s="49" t="s">
        <v>29</v>
      </c>
      <c r="P57" s="60" t="s">
        <v>29</v>
      </c>
      <c r="Q57" s="93">
        <v>3</v>
      </c>
      <c r="R57" s="93">
        <v>6</v>
      </c>
      <c r="S57" s="60" t="str">
        <f>VLOOKUP(B57,[1]基本信息!$B$6:$S$77,18,FALSE)</f>
        <v>-</v>
      </c>
      <c r="U57" s="1"/>
      <c r="Y57" s="1"/>
      <c r="Z57" s="1"/>
      <c r="AA57" s="1"/>
      <c r="AB57" s="1"/>
      <c r="AC57" s="1"/>
    </row>
    <row r="58" s="2" customFormat="true" ht="60" spans="1:29">
      <c r="A58" s="48">
        <v>53</v>
      </c>
      <c r="B58" s="60" t="s">
        <v>144</v>
      </c>
      <c r="C58" s="61">
        <v>10</v>
      </c>
      <c r="D58" s="51">
        <v>87</v>
      </c>
      <c r="E58" s="65">
        <v>70.3</v>
      </c>
      <c r="F58" s="49" t="s">
        <v>145</v>
      </c>
      <c r="G58" s="49">
        <v>114</v>
      </c>
      <c r="H58" s="66">
        <v>2.47</v>
      </c>
      <c r="I58" s="83" t="s">
        <v>146</v>
      </c>
      <c r="J58" s="76">
        <v>80</v>
      </c>
      <c r="K58" s="76">
        <v>378</v>
      </c>
      <c r="L58" s="77">
        <v>1.937619</v>
      </c>
      <c r="M58" s="77">
        <v>6.562284</v>
      </c>
      <c r="N58" s="60" t="s">
        <v>29</v>
      </c>
      <c r="O58" s="60" t="s">
        <v>29</v>
      </c>
      <c r="P58" s="60" t="s">
        <v>29</v>
      </c>
      <c r="Q58" s="93">
        <v>4</v>
      </c>
      <c r="R58" s="93">
        <v>6</v>
      </c>
      <c r="S58" s="60" t="str">
        <f>VLOOKUP(B58,[1]基本信息!$B$6:$S$77,18,FALSE)</f>
        <v>-</v>
      </c>
      <c r="U58" s="1"/>
      <c r="Y58" s="1"/>
      <c r="Z58" s="1"/>
      <c r="AA58" s="1"/>
      <c r="AB58" s="1"/>
      <c r="AC58" s="1"/>
    </row>
    <row r="59" s="2" customFormat="true" ht="75" spans="1:29">
      <c r="A59" s="48">
        <v>54</v>
      </c>
      <c r="B59" s="60" t="s">
        <v>147</v>
      </c>
      <c r="C59" s="61">
        <v>214</v>
      </c>
      <c r="D59" s="51">
        <v>612</v>
      </c>
      <c r="E59" s="65">
        <v>112.35</v>
      </c>
      <c r="F59" s="49" t="s">
        <v>148</v>
      </c>
      <c r="G59" s="49">
        <v>253</v>
      </c>
      <c r="H59" s="66">
        <v>4.91</v>
      </c>
      <c r="I59" s="60" t="s">
        <v>149</v>
      </c>
      <c r="J59" s="76">
        <v>210</v>
      </c>
      <c r="K59" s="76">
        <v>1900</v>
      </c>
      <c r="L59" s="77">
        <v>19.014527</v>
      </c>
      <c r="M59" s="77">
        <v>35.008974</v>
      </c>
      <c r="N59" s="60" t="s">
        <v>29</v>
      </c>
      <c r="O59" s="60" t="s">
        <v>29</v>
      </c>
      <c r="P59" s="60" t="s">
        <v>29</v>
      </c>
      <c r="Q59" s="91">
        <v>16</v>
      </c>
      <c r="R59" s="91">
        <v>43</v>
      </c>
      <c r="S59" s="60" t="s">
        <v>150</v>
      </c>
      <c r="U59" s="1"/>
      <c r="Y59" s="1"/>
      <c r="Z59" s="1"/>
      <c r="AA59" s="1"/>
      <c r="AB59" s="1"/>
      <c r="AC59" s="1"/>
    </row>
    <row r="60" s="2" customFormat="true" ht="60" spans="1:29">
      <c r="A60" s="48">
        <v>55</v>
      </c>
      <c r="B60" s="53" t="s">
        <v>151</v>
      </c>
      <c r="C60" s="62" t="s">
        <v>29</v>
      </c>
      <c r="D60" s="59">
        <v>9</v>
      </c>
      <c r="E60" s="63">
        <v>178.49</v>
      </c>
      <c r="F60" s="55" t="s">
        <v>152</v>
      </c>
      <c r="G60" s="52">
        <v>18</v>
      </c>
      <c r="H60" s="67">
        <v>2.02</v>
      </c>
      <c r="I60" s="56" t="s">
        <v>153</v>
      </c>
      <c r="J60" s="78">
        <v>39</v>
      </c>
      <c r="K60" s="78">
        <v>194</v>
      </c>
      <c r="L60" s="79">
        <v>0.245839</v>
      </c>
      <c r="M60" s="79">
        <v>1.621776</v>
      </c>
      <c r="N60" s="92" t="s">
        <v>29</v>
      </c>
      <c r="O60" s="92" t="s">
        <v>29</v>
      </c>
      <c r="P60" s="92" t="s">
        <v>29</v>
      </c>
      <c r="Q60" s="92">
        <v>3</v>
      </c>
      <c r="R60" s="92">
        <v>10</v>
      </c>
      <c r="S60" s="53" t="str">
        <f>VLOOKUP(B60,[1]基本信息!$B$6:$S$77,18,FALSE)</f>
        <v>-</v>
      </c>
      <c r="U60" s="1"/>
      <c r="Y60" s="1"/>
      <c r="Z60" s="1"/>
      <c r="AA60" s="1"/>
      <c r="AB60" s="1"/>
      <c r="AC60" s="1"/>
    </row>
    <row r="61" s="2" customFormat="true" ht="75" spans="1:29">
      <c r="A61" s="48">
        <v>56</v>
      </c>
      <c r="B61" s="60" t="s">
        <v>154</v>
      </c>
      <c r="C61" s="61">
        <v>63</v>
      </c>
      <c r="D61" s="51">
        <v>222</v>
      </c>
      <c r="E61" s="65">
        <v>274.14</v>
      </c>
      <c r="F61" s="49" t="s">
        <v>155</v>
      </c>
      <c r="G61" s="49">
        <v>147</v>
      </c>
      <c r="H61" s="66">
        <v>9.36</v>
      </c>
      <c r="I61" s="60" t="s">
        <v>156</v>
      </c>
      <c r="J61" s="76">
        <v>75</v>
      </c>
      <c r="K61" s="76">
        <v>943</v>
      </c>
      <c r="L61" s="77">
        <v>9.405616</v>
      </c>
      <c r="M61" s="77">
        <v>26.712227</v>
      </c>
      <c r="N61" s="60" t="s">
        <v>29</v>
      </c>
      <c r="O61" s="60" t="s">
        <v>29</v>
      </c>
      <c r="P61" s="60" t="s">
        <v>29</v>
      </c>
      <c r="Q61" s="93">
        <v>7</v>
      </c>
      <c r="R61" s="93">
        <v>16</v>
      </c>
      <c r="S61" s="60" t="str">
        <f>VLOOKUP(B61,[1]基本信息!$B$6:$S$77,18,FALSE)</f>
        <v>天职国际
（Baker Tilly International)</v>
      </c>
      <c r="U61" s="1"/>
      <c r="Y61" s="1"/>
      <c r="Z61" s="1"/>
      <c r="AA61" s="1"/>
      <c r="AB61" s="1"/>
      <c r="AC61" s="1"/>
    </row>
    <row r="62" s="2" customFormat="true" ht="45" spans="1:29">
      <c r="A62" s="48">
        <v>57</v>
      </c>
      <c r="B62" s="60" t="s">
        <v>157</v>
      </c>
      <c r="C62" s="61">
        <v>2</v>
      </c>
      <c r="D62" s="51">
        <v>34</v>
      </c>
      <c r="E62" s="65">
        <v>138.69</v>
      </c>
      <c r="F62" s="49" t="s">
        <v>158</v>
      </c>
      <c r="G62" s="49">
        <v>94</v>
      </c>
      <c r="H62" s="66">
        <v>2.29</v>
      </c>
      <c r="I62" s="83" t="s">
        <v>159</v>
      </c>
      <c r="J62" s="76">
        <v>52</v>
      </c>
      <c r="K62" s="76">
        <v>243</v>
      </c>
      <c r="L62" s="77">
        <v>1.197325</v>
      </c>
      <c r="M62" s="77">
        <v>4.539469</v>
      </c>
      <c r="N62" s="93">
        <v>1</v>
      </c>
      <c r="O62" s="93">
        <v>2</v>
      </c>
      <c r="P62" s="60" t="s">
        <v>29</v>
      </c>
      <c r="Q62" s="93">
        <v>3</v>
      </c>
      <c r="R62" s="93">
        <v>5</v>
      </c>
      <c r="S62" s="60" t="str">
        <f>VLOOKUP(B62,[1]基本信息!$B$6:$S$77,18,FALSE)</f>
        <v>-</v>
      </c>
      <c r="U62" s="1"/>
      <c r="Y62" s="1"/>
      <c r="Z62" s="1"/>
      <c r="AA62" s="1"/>
      <c r="AB62" s="1"/>
      <c r="AC62" s="1"/>
    </row>
    <row r="63" s="2" customFormat="true" ht="30" spans="1:29">
      <c r="A63" s="48">
        <v>58</v>
      </c>
      <c r="B63" s="53" t="s">
        <v>160</v>
      </c>
      <c r="C63" s="52" t="s">
        <v>29</v>
      </c>
      <c r="D63" s="52" t="s">
        <v>29</v>
      </c>
      <c r="E63" s="52" t="s">
        <v>29</v>
      </c>
      <c r="F63" s="52" t="s">
        <v>29</v>
      </c>
      <c r="G63" s="52">
        <v>1</v>
      </c>
      <c r="H63" s="67">
        <v>0.45</v>
      </c>
      <c r="I63" s="56" t="s">
        <v>86</v>
      </c>
      <c r="J63" s="78">
        <v>30</v>
      </c>
      <c r="K63" s="78">
        <v>149</v>
      </c>
      <c r="L63" s="79">
        <v>0.001</v>
      </c>
      <c r="M63" s="79">
        <v>2.757067</v>
      </c>
      <c r="N63" s="53" t="s">
        <v>29</v>
      </c>
      <c r="O63" s="53" t="s">
        <v>29</v>
      </c>
      <c r="P63" s="53" t="s">
        <v>29</v>
      </c>
      <c r="Q63" s="53" t="s">
        <v>29</v>
      </c>
      <c r="R63" s="53" t="s">
        <v>29</v>
      </c>
      <c r="S63" s="53" t="s">
        <v>29</v>
      </c>
      <c r="U63" s="1"/>
      <c r="Y63" s="1"/>
      <c r="Z63" s="1"/>
      <c r="AA63" s="1"/>
      <c r="AB63" s="1"/>
      <c r="AC63" s="1"/>
    </row>
    <row r="64" s="2" customFormat="true" ht="60" spans="1:29">
      <c r="A64" s="48">
        <v>59</v>
      </c>
      <c r="B64" s="60" t="s">
        <v>161</v>
      </c>
      <c r="C64" s="61">
        <v>58</v>
      </c>
      <c r="D64" s="51">
        <v>359</v>
      </c>
      <c r="E64" s="65">
        <v>225</v>
      </c>
      <c r="F64" s="49" t="s">
        <v>162</v>
      </c>
      <c r="G64" s="49">
        <v>190</v>
      </c>
      <c r="H64" s="66">
        <v>6.77</v>
      </c>
      <c r="I64" s="83" t="s">
        <v>163</v>
      </c>
      <c r="J64" s="76">
        <v>236</v>
      </c>
      <c r="K64" s="76">
        <v>1455</v>
      </c>
      <c r="L64" s="77">
        <v>8.539296</v>
      </c>
      <c r="M64" s="77">
        <v>36.741128</v>
      </c>
      <c r="N64" s="60" t="s">
        <v>29</v>
      </c>
      <c r="O64" s="93">
        <v>2</v>
      </c>
      <c r="P64" s="60" t="s">
        <v>29</v>
      </c>
      <c r="Q64" s="93">
        <v>12</v>
      </c>
      <c r="R64" s="93">
        <v>30</v>
      </c>
      <c r="S64" s="60" t="str">
        <f>VLOOKUP(B64,[1]基本信息!$B$6:$S$77,18,FALSE)</f>
        <v>信永中和
国际</v>
      </c>
      <c r="U64" s="1"/>
      <c r="Y64" s="1"/>
      <c r="Z64" s="1"/>
      <c r="AA64" s="1"/>
      <c r="AB64" s="1"/>
      <c r="AC64" s="1"/>
    </row>
    <row r="65" s="2" customFormat="true" ht="60" spans="1:29">
      <c r="A65" s="48">
        <v>60</v>
      </c>
      <c r="B65" s="60" t="s">
        <v>164</v>
      </c>
      <c r="C65" s="61">
        <v>2</v>
      </c>
      <c r="D65" s="51">
        <v>54</v>
      </c>
      <c r="E65" s="65">
        <v>63.92</v>
      </c>
      <c r="F65" s="49" t="s">
        <v>165</v>
      </c>
      <c r="G65" s="49">
        <v>494</v>
      </c>
      <c r="H65" s="66">
        <v>1.73</v>
      </c>
      <c r="I65" s="60" t="s">
        <v>166</v>
      </c>
      <c r="J65" s="76">
        <v>126</v>
      </c>
      <c r="K65" s="76">
        <v>561</v>
      </c>
      <c r="L65" s="77">
        <v>4.484814</v>
      </c>
      <c r="M65" s="77">
        <v>9.814257</v>
      </c>
      <c r="N65" s="93">
        <v>2</v>
      </c>
      <c r="O65" s="93">
        <v>4</v>
      </c>
      <c r="P65" s="60" t="s">
        <v>29</v>
      </c>
      <c r="Q65" s="93">
        <v>23</v>
      </c>
      <c r="R65" s="93">
        <v>50</v>
      </c>
      <c r="S65" s="60" t="str">
        <f>VLOOKUP(B65,[1]基本信息!$B$6:$S$77,18,FALSE)</f>
        <v>-</v>
      </c>
      <c r="U65" s="1"/>
      <c r="Y65" s="1"/>
      <c r="Z65" s="1"/>
      <c r="AA65" s="1"/>
      <c r="AB65" s="1"/>
      <c r="AC65" s="1"/>
    </row>
    <row r="66" s="2" customFormat="true" ht="60" spans="1:29">
      <c r="A66" s="48">
        <v>61</v>
      </c>
      <c r="B66" s="60" t="s">
        <v>167</v>
      </c>
      <c r="C66" s="61">
        <v>4</v>
      </c>
      <c r="D66" s="51">
        <v>32</v>
      </c>
      <c r="E66" s="65">
        <v>87.13</v>
      </c>
      <c r="F66" s="49" t="s">
        <v>168</v>
      </c>
      <c r="G66" s="49">
        <v>161</v>
      </c>
      <c r="H66" s="66">
        <v>1.61</v>
      </c>
      <c r="I66" s="60" t="s">
        <v>169</v>
      </c>
      <c r="J66" s="76">
        <v>104</v>
      </c>
      <c r="K66" s="76">
        <v>367</v>
      </c>
      <c r="L66" s="77">
        <v>1.4756</v>
      </c>
      <c r="M66" s="77">
        <v>3.7568</v>
      </c>
      <c r="N66" s="93">
        <v>1</v>
      </c>
      <c r="O66" s="93">
        <v>4</v>
      </c>
      <c r="P66" s="60" t="s">
        <v>29</v>
      </c>
      <c r="Q66" s="93">
        <v>8</v>
      </c>
      <c r="R66" s="93">
        <v>19</v>
      </c>
      <c r="S66" s="60" t="str">
        <f>VLOOKUP(B66,[1]基本信息!$B$6:$S$77,18,FALSE)</f>
        <v>尼克夏国际</v>
      </c>
      <c r="U66" s="1"/>
      <c r="Y66" s="1"/>
      <c r="Z66" s="1"/>
      <c r="AA66" s="1"/>
      <c r="AB66" s="1"/>
      <c r="AC66" s="1"/>
    </row>
    <row r="67" s="2" customFormat="true" ht="60" spans="1:29">
      <c r="A67" s="48">
        <v>62</v>
      </c>
      <c r="B67" s="53" t="s">
        <v>170</v>
      </c>
      <c r="C67" s="62" t="s">
        <v>29</v>
      </c>
      <c r="D67" s="59">
        <v>2</v>
      </c>
      <c r="E67" s="63">
        <v>14.27</v>
      </c>
      <c r="F67" s="55" t="s">
        <v>89</v>
      </c>
      <c r="G67" s="52">
        <v>20</v>
      </c>
      <c r="H67" s="67">
        <v>1.78</v>
      </c>
      <c r="I67" s="56" t="s">
        <v>171</v>
      </c>
      <c r="J67" s="78">
        <v>42</v>
      </c>
      <c r="K67" s="78">
        <v>194</v>
      </c>
      <c r="L67" s="79">
        <v>0.02547</v>
      </c>
      <c r="M67" s="79">
        <v>0.882269</v>
      </c>
      <c r="N67" s="92" t="s">
        <v>29</v>
      </c>
      <c r="O67" s="92" t="s">
        <v>29</v>
      </c>
      <c r="P67" s="92" t="s">
        <v>29</v>
      </c>
      <c r="Q67" s="92" t="s">
        <v>29</v>
      </c>
      <c r="R67" s="92" t="s">
        <v>29</v>
      </c>
      <c r="S67" s="53" t="str">
        <f>VLOOKUP(B67,[1]基本信息!$B$6:$S$77,18,FALSE)</f>
        <v>IAPA执业会计师国际联盟</v>
      </c>
      <c r="U67" s="1"/>
      <c r="Y67" s="1"/>
      <c r="Z67" s="1"/>
      <c r="AA67" s="1"/>
      <c r="AB67" s="1"/>
      <c r="AC67" s="1"/>
    </row>
    <row r="68" s="2" customFormat="true" ht="30" spans="1:29">
      <c r="A68" s="48">
        <v>63</v>
      </c>
      <c r="B68" s="53" t="s">
        <v>172</v>
      </c>
      <c r="C68" s="52" t="s">
        <v>29</v>
      </c>
      <c r="D68" s="52" t="s">
        <v>29</v>
      </c>
      <c r="E68" s="52" t="s">
        <v>29</v>
      </c>
      <c r="F68" s="52" t="s">
        <v>29</v>
      </c>
      <c r="G68" s="52">
        <v>6</v>
      </c>
      <c r="H68" s="67">
        <v>0.84</v>
      </c>
      <c r="I68" s="56" t="s">
        <v>173</v>
      </c>
      <c r="J68" s="78">
        <v>29</v>
      </c>
      <c r="K68" s="78">
        <v>103</v>
      </c>
      <c r="L68" s="79">
        <v>0.00283</v>
      </c>
      <c r="M68" s="79">
        <v>0.912758</v>
      </c>
      <c r="N68" s="53" t="s">
        <v>29</v>
      </c>
      <c r="O68" s="53" t="s">
        <v>29</v>
      </c>
      <c r="P68" s="53" t="s">
        <v>29</v>
      </c>
      <c r="Q68" s="53" t="s">
        <v>29</v>
      </c>
      <c r="R68" s="53" t="s">
        <v>29</v>
      </c>
      <c r="S68" s="53" t="s">
        <v>29</v>
      </c>
      <c r="U68" s="1"/>
      <c r="Y68" s="1"/>
      <c r="Z68" s="1"/>
      <c r="AA68" s="1"/>
      <c r="AB68" s="1"/>
      <c r="AC68" s="1"/>
    </row>
    <row r="69" s="2" customFormat="true" ht="30" spans="1:29">
      <c r="A69" s="48">
        <v>64</v>
      </c>
      <c r="B69" s="53" t="s">
        <v>174</v>
      </c>
      <c r="C69" s="52" t="s">
        <v>29</v>
      </c>
      <c r="D69" s="52" t="s">
        <v>29</v>
      </c>
      <c r="E69" s="52" t="s">
        <v>29</v>
      </c>
      <c r="F69" s="52" t="s">
        <v>29</v>
      </c>
      <c r="G69" s="52">
        <v>2</v>
      </c>
      <c r="H69" s="67">
        <v>1.85</v>
      </c>
      <c r="I69" s="56" t="s">
        <v>175</v>
      </c>
      <c r="J69" s="78">
        <v>23</v>
      </c>
      <c r="K69" s="78">
        <v>80</v>
      </c>
      <c r="L69" s="79">
        <v>0.02145</v>
      </c>
      <c r="M69" s="79">
        <v>0.698213</v>
      </c>
      <c r="N69" s="53" t="s">
        <v>29</v>
      </c>
      <c r="O69" s="53" t="s">
        <v>29</v>
      </c>
      <c r="P69" s="53" t="s">
        <v>29</v>
      </c>
      <c r="Q69" s="53" t="s">
        <v>29</v>
      </c>
      <c r="R69" s="53" t="s">
        <v>29</v>
      </c>
      <c r="S69" s="53" t="s">
        <v>29</v>
      </c>
      <c r="U69" s="1"/>
      <c r="Y69" s="1"/>
      <c r="Z69" s="1"/>
      <c r="AA69" s="1"/>
      <c r="AB69" s="1"/>
      <c r="AC69" s="1"/>
    </row>
    <row r="70" s="2" customFormat="true" ht="60" spans="1:29">
      <c r="A70" s="48">
        <v>65</v>
      </c>
      <c r="B70" s="60" t="s">
        <v>176</v>
      </c>
      <c r="C70" s="61">
        <v>41</v>
      </c>
      <c r="D70" s="51">
        <v>231</v>
      </c>
      <c r="E70" s="65">
        <v>192.78</v>
      </c>
      <c r="F70" s="49" t="s">
        <v>177</v>
      </c>
      <c r="G70" s="49">
        <v>154</v>
      </c>
      <c r="H70" s="66">
        <v>8.1</v>
      </c>
      <c r="I70" s="60" t="s">
        <v>178</v>
      </c>
      <c r="J70" s="76">
        <v>205</v>
      </c>
      <c r="K70" s="76">
        <v>1152</v>
      </c>
      <c r="L70" s="77">
        <v>6.231232</v>
      </c>
      <c r="M70" s="77">
        <v>25.33283</v>
      </c>
      <c r="N70" s="93">
        <v>1</v>
      </c>
      <c r="O70" s="93">
        <v>2</v>
      </c>
      <c r="P70" s="60" t="s">
        <v>29</v>
      </c>
      <c r="Q70" s="93">
        <v>6</v>
      </c>
      <c r="R70" s="93">
        <v>14</v>
      </c>
      <c r="S70" s="60" t="str">
        <f>VLOOKUP(B70,[1]基本信息!$B$6:$S$77,18,FALSE)</f>
        <v>致同国际</v>
      </c>
      <c r="U70" s="1"/>
      <c r="Y70" s="1"/>
      <c r="Z70" s="1"/>
      <c r="AA70" s="1"/>
      <c r="AB70" s="1"/>
      <c r="AC70" s="1"/>
    </row>
    <row r="71" s="2" customFormat="true" ht="60" spans="1:29">
      <c r="A71" s="48">
        <v>66</v>
      </c>
      <c r="B71" s="60" t="s">
        <v>179</v>
      </c>
      <c r="C71" s="61">
        <v>53</v>
      </c>
      <c r="D71" s="51">
        <v>136</v>
      </c>
      <c r="E71" s="65">
        <v>60.85</v>
      </c>
      <c r="F71" s="49" t="s">
        <v>180</v>
      </c>
      <c r="G71" s="49">
        <v>174</v>
      </c>
      <c r="H71" s="66">
        <v>3.34</v>
      </c>
      <c r="I71" s="60" t="s">
        <v>181</v>
      </c>
      <c r="J71" s="76">
        <v>91</v>
      </c>
      <c r="K71" s="76">
        <v>554</v>
      </c>
      <c r="L71" s="77">
        <v>4.828472</v>
      </c>
      <c r="M71" s="77">
        <v>10.033944</v>
      </c>
      <c r="N71" s="93">
        <v>1</v>
      </c>
      <c r="O71" s="93">
        <v>3</v>
      </c>
      <c r="P71" s="60" t="s">
        <v>29</v>
      </c>
      <c r="Q71" s="93">
        <v>3</v>
      </c>
      <c r="R71" s="93">
        <v>6</v>
      </c>
      <c r="S71" s="60" t="str">
        <f>VLOOKUP(B71,[1]基本信息!$B$6:$S$77,18,FALSE)</f>
        <v>克瑞斯顿国际</v>
      </c>
      <c r="U71" s="1"/>
      <c r="Y71" s="1"/>
      <c r="Z71" s="1"/>
      <c r="AA71" s="1"/>
      <c r="AB71" s="1"/>
      <c r="AC71" s="1"/>
    </row>
    <row r="72" s="2" customFormat="true" ht="54" customHeight="true" spans="1:29">
      <c r="A72" s="48">
        <v>67</v>
      </c>
      <c r="B72" s="53" t="s">
        <v>182</v>
      </c>
      <c r="C72" s="52" t="s">
        <v>29</v>
      </c>
      <c r="D72" s="52" t="s">
        <v>29</v>
      </c>
      <c r="E72" s="52" t="s">
        <v>29</v>
      </c>
      <c r="F72" s="52" t="s">
        <v>29</v>
      </c>
      <c r="G72" s="52">
        <v>1</v>
      </c>
      <c r="H72" s="67">
        <v>0.23</v>
      </c>
      <c r="I72" s="56" t="s">
        <v>67</v>
      </c>
      <c r="J72" s="78">
        <v>2</v>
      </c>
      <c r="K72" s="78">
        <v>2</v>
      </c>
      <c r="L72" s="79" t="s">
        <v>29</v>
      </c>
      <c r="M72" s="79" t="s">
        <v>29</v>
      </c>
      <c r="N72" s="53" t="s">
        <v>29</v>
      </c>
      <c r="O72" s="53" t="s">
        <v>29</v>
      </c>
      <c r="P72" s="53" t="s">
        <v>29</v>
      </c>
      <c r="Q72" s="53" t="s">
        <v>29</v>
      </c>
      <c r="R72" s="53" t="s">
        <v>29</v>
      </c>
      <c r="S72" s="53" t="s">
        <v>29</v>
      </c>
      <c r="U72" s="1"/>
      <c r="Y72" s="1"/>
      <c r="Z72" s="1"/>
      <c r="AA72" s="1"/>
      <c r="AB72" s="1"/>
      <c r="AC72" s="1"/>
    </row>
    <row r="73" s="2" customFormat="true" ht="60" spans="1:29">
      <c r="A73" s="48">
        <v>68</v>
      </c>
      <c r="B73" s="60" t="s">
        <v>183</v>
      </c>
      <c r="C73" s="61">
        <v>2</v>
      </c>
      <c r="D73" s="51">
        <v>30</v>
      </c>
      <c r="E73" s="65">
        <v>78.07</v>
      </c>
      <c r="F73" s="49" t="s">
        <v>184</v>
      </c>
      <c r="G73" s="49">
        <v>92</v>
      </c>
      <c r="H73" s="66">
        <v>2.32</v>
      </c>
      <c r="I73" s="60" t="s">
        <v>185</v>
      </c>
      <c r="J73" s="85">
        <v>70</v>
      </c>
      <c r="K73" s="85">
        <v>359</v>
      </c>
      <c r="L73" s="77">
        <v>0.788219</v>
      </c>
      <c r="M73" s="77">
        <v>4.073127</v>
      </c>
      <c r="N73" s="93">
        <v>1</v>
      </c>
      <c r="O73" s="93">
        <v>4</v>
      </c>
      <c r="P73" s="60" t="s">
        <v>29</v>
      </c>
      <c r="Q73" s="93">
        <v>4</v>
      </c>
      <c r="R73" s="93">
        <v>7</v>
      </c>
      <c r="S73" s="60" t="str">
        <f>VLOOKUP(B73,[1]基本信息!$B$6:$S$77,18,FALSE)</f>
        <v>DFK国际</v>
      </c>
      <c r="U73" s="1"/>
      <c r="Y73" s="1"/>
      <c r="Z73" s="1"/>
      <c r="AA73" s="1"/>
      <c r="AB73" s="1"/>
      <c r="AC73" s="1"/>
    </row>
    <row r="74" s="2" customFormat="true" ht="30" spans="1:29">
      <c r="A74" s="48">
        <v>69</v>
      </c>
      <c r="B74" s="53" t="s">
        <v>186</v>
      </c>
      <c r="C74" s="62" t="s">
        <v>29</v>
      </c>
      <c r="D74" s="59">
        <v>1</v>
      </c>
      <c r="E74" s="63">
        <v>33.25</v>
      </c>
      <c r="F74" s="55" t="s">
        <v>35</v>
      </c>
      <c r="G74" s="52">
        <v>6</v>
      </c>
      <c r="H74" s="67">
        <v>1.55</v>
      </c>
      <c r="I74" s="56" t="s">
        <v>187</v>
      </c>
      <c r="J74" s="82">
        <v>29</v>
      </c>
      <c r="K74" s="82">
        <v>203</v>
      </c>
      <c r="L74" s="79">
        <v>0.00275</v>
      </c>
      <c r="M74" s="79">
        <v>2.655152</v>
      </c>
      <c r="N74" s="92" t="s">
        <v>29</v>
      </c>
      <c r="O74" s="92" t="s">
        <v>29</v>
      </c>
      <c r="P74" s="92" t="s">
        <v>29</v>
      </c>
      <c r="Q74" s="92" t="s">
        <v>29</v>
      </c>
      <c r="R74" s="92" t="s">
        <v>29</v>
      </c>
      <c r="S74" s="53" t="str">
        <f>VLOOKUP(B74,[1]基本信息!$B$6:$S$77,18,FALSE)</f>
        <v>AGN</v>
      </c>
      <c r="U74" s="1"/>
      <c r="Y74" s="1"/>
      <c r="Z74" s="1"/>
      <c r="AA74" s="1"/>
      <c r="AB74" s="1"/>
      <c r="AC74" s="1"/>
    </row>
    <row r="75" s="2" customFormat="true" ht="75" spans="1:29">
      <c r="A75" s="48">
        <v>70</v>
      </c>
      <c r="B75" s="53" t="s">
        <v>188</v>
      </c>
      <c r="C75" s="62" t="s">
        <v>29</v>
      </c>
      <c r="D75" s="59">
        <v>27</v>
      </c>
      <c r="E75" s="63">
        <v>117.09</v>
      </c>
      <c r="F75" s="55" t="s">
        <v>189</v>
      </c>
      <c r="G75" s="52">
        <v>128</v>
      </c>
      <c r="H75" s="67">
        <v>2.23</v>
      </c>
      <c r="I75" s="53" t="s">
        <v>190</v>
      </c>
      <c r="J75" s="82">
        <v>103</v>
      </c>
      <c r="K75" s="82">
        <v>536</v>
      </c>
      <c r="L75" s="79">
        <v>1.428021</v>
      </c>
      <c r="M75" s="79">
        <v>8.321886</v>
      </c>
      <c r="N75" s="90">
        <v>2</v>
      </c>
      <c r="O75" s="90">
        <v>4</v>
      </c>
      <c r="P75" s="92" t="s">
        <v>29</v>
      </c>
      <c r="Q75" s="92">
        <v>7</v>
      </c>
      <c r="R75" s="92">
        <v>15</v>
      </c>
      <c r="S75" s="53" t="str">
        <f>VLOOKUP(B75,[1]基本信息!$B$6:$S$77,18,FALSE)</f>
        <v>浩信国际</v>
      </c>
      <c r="U75" s="1"/>
      <c r="Y75" s="1"/>
      <c r="Z75" s="1"/>
      <c r="AA75" s="1"/>
      <c r="AB75" s="1"/>
      <c r="AC75" s="1"/>
    </row>
    <row r="76" s="2" customFormat="true" ht="60" spans="1:29">
      <c r="A76" s="48">
        <v>71</v>
      </c>
      <c r="B76" s="60" t="s">
        <v>191</v>
      </c>
      <c r="C76" s="61">
        <v>2</v>
      </c>
      <c r="D76" s="51">
        <v>35</v>
      </c>
      <c r="E76" s="65">
        <v>71.13</v>
      </c>
      <c r="F76" s="49" t="s">
        <v>192</v>
      </c>
      <c r="G76" s="49">
        <v>207</v>
      </c>
      <c r="H76" s="66">
        <v>1.64</v>
      </c>
      <c r="I76" s="60" t="s">
        <v>193</v>
      </c>
      <c r="J76" s="85">
        <v>60</v>
      </c>
      <c r="K76" s="85">
        <v>403</v>
      </c>
      <c r="L76" s="77">
        <v>1.852088</v>
      </c>
      <c r="M76" s="77">
        <v>5.895101</v>
      </c>
      <c r="N76" s="60" t="s">
        <v>29</v>
      </c>
      <c r="O76" s="60" t="s">
        <v>29</v>
      </c>
      <c r="P76" s="60" t="s">
        <v>29</v>
      </c>
      <c r="Q76" s="93">
        <v>3</v>
      </c>
      <c r="R76" s="93">
        <v>6</v>
      </c>
      <c r="S76" s="60" t="str">
        <f>VLOOKUP(B76,[1]基本信息!$B$6:$S$77,18,FALSE)</f>
        <v>-</v>
      </c>
      <c r="U76" s="1"/>
      <c r="Y76" s="1"/>
      <c r="Z76" s="1"/>
      <c r="AA76" s="1"/>
      <c r="AB76" s="1"/>
      <c r="AC76" s="1"/>
    </row>
    <row r="77" s="2" customFormat="true" ht="60" spans="1:29">
      <c r="A77" s="48">
        <v>72</v>
      </c>
      <c r="B77" s="95" t="s">
        <v>194</v>
      </c>
      <c r="C77" s="61">
        <v>19</v>
      </c>
      <c r="D77" s="51">
        <v>180</v>
      </c>
      <c r="E77" s="65">
        <v>121.26</v>
      </c>
      <c r="F77" s="49" t="s">
        <v>195</v>
      </c>
      <c r="G77" s="49">
        <v>234</v>
      </c>
      <c r="H77" s="66">
        <v>6.91</v>
      </c>
      <c r="I77" s="83" t="s">
        <v>196</v>
      </c>
      <c r="J77" s="85">
        <v>211</v>
      </c>
      <c r="K77" s="85">
        <v>1292</v>
      </c>
      <c r="L77" s="77">
        <v>4.964666</v>
      </c>
      <c r="M77" s="77">
        <v>21.693917</v>
      </c>
      <c r="N77" s="93">
        <v>1</v>
      </c>
      <c r="O77" s="93">
        <v>2</v>
      </c>
      <c r="P77" s="60" t="s">
        <v>29</v>
      </c>
      <c r="Q77" s="93">
        <v>21</v>
      </c>
      <c r="R77" s="93">
        <v>43</v>
      </c>
      <c r="S77" s="60" t="str">
        <f>VLOOKUP(B77,[1]基本信息!$B$6:$S$77,18,FALSE)</f>
        <v>Mazars</v>
      </c>
      <c r="U77" s="1"/>
      <c r="Y77" s="1"/>
      <c r="Z77" s="1"/>
      <c r="AA77" s="1"/>
      <c r="AB77" s="1"/>
      <c r="AC77" s="1"/>
    </row>
    <row r="78" s="2" customFormat="true" ht="60" spans="1:29">
      <c r="A78" s="48">
        <v>73</v>
      </c>
      <c r="B78" s="95" t="s">
        <v>197</v>
      </c>
      <c r="C78" s="96">
        <v>16</v>
      </c>
      <c r="D78" s="51">
        <v>50</v>
      </c>
      <c r="E78" s="106">
        <v>54.51</v>
      </c>
      <c r="F78" s="107" t="s">
        <v>198</v>
      </c>
      <c r="G78" s="49">
        <v>78</v>
      </c>
      <c r="H78" s="66">
        <v>2.31</v>
      </c>
      <c r="I78" s="60" t="s">
        <v>199</v>
      </c>
      <c r="J78" s="76">
        <v>70</v>
      </c>
      <c r="K78" s="76">
        <v>490</v>
      </c>
      <c r="L78" s="77">
        <v>1.671498</v>
      </c>
      <c r="M78" s="77">
        <v>7.472713</v>
      </c>
      <c r="N78" s="49" t="s">
        <v>29</v>
      </c>
      <c r="O78" s="49" t="s">
        <v>29</v>
      </c>
      <c r="P78" s="93">
        <v>2</v>
      </c>
      <c r="Q78" s="93">
        <v>6</v>
      </c>
      <c r="R78" s="93">
        <v>13</v>
      </c>
      <c r="S78" s="60" t="str">
        <f>VLOOKUP(B78,[1]基本信息!$B$6:$S$77,18,FALSE)</f>
        <v>华利信国际</v>
      </c>
      <c r="U78" s="1"/>
      <c r="Y78" s="1"/>
      <c r="Z78" s="1"/>
      <c r="AA78" s="1"/>
      <c r="AB78" s="1"/>
      <c r="AC78" s="1"/>
    </row>
    <row r="79" s="2" customFormat="true" ht="60" spans="1:29">
      <c r="A79" s="48">
        <v>74</v>
      </c>
      <c r="B79" s="95" t="s">
        <v>200</v>
      </c>
      <c r="C79" s="61">
        <v>1</v>
      </c>
      <c r="D79" s="51">
        <v>40</v>
      </c>
      <c r="E79" s="65">
        <v>112.66</v>
      </c>
      <c r="F79" s="49" t="s">
        <v>201</v>
      </c>
      <c r="G79" s="49">
        <v>172</v>
      </c>
      <c r="H79" s="66">
        <v>1.97</v>
      </c>
      <c r="I79" s="60" t="s">
        <v>202</v>
      </c>
      <c r="J79" s="85">
        <v>77</v>
      </c>
      <c r="K79" s="85">
        <v>355</v>
      </c>
      <c r="L79" s="77">
        <v>0.951539</v>
      </c>
      <c r="M79" s="77">
        <v>3.127876</v>
      </c>
      <c r="N79" s="60" t="s">
        <v>29</v>
      </c>
      <c r="O79" s="60" t="s">
        <v>29</v>
      </c>
      <c r="P79" s="60" t="s">
        <v>29</v>
      </c>
      <c r="Q79" s="93">
        <v>10</v>
      </c>
      <c r="R79" s="93">
        <v>20</v>
      </c>
      <c r="S79" s="60" t="str">
        <f>VLOOKUP(B79,[1]基本信息!$B$6:$S$77,18,FALSE)</f>
        <v>-</v>
      </c>
      <c r="U79" s="1"/>
      <c r="Y79" s="1"/>
      <c r="Z79" s="1"/>
      <c r="AA79" s="1"/>
      <c r="AB79" s="1"/>
      <c r="AC79" s="1"/>
    </row>
    <row r="80" s="2" customFormat="true" ht="60" spans="1:29">
      <c r="A80" s="48">
        <v>75</v>
      </c>
      <c r="B80" s="53" t="s">
        <v>203</v>
      </c>
      <c r="C80" s="62" t="s">
        <v>29</v>
      </c>
      <c r="D80" s="59">
        <v>75</v>
      </c>
      <c r="E80" s="63">
        <v>175.29</v>
      </c>
      <c r="F80" s="55" t="s">
        <v>204</v>
      </c>
      <c r="G80" s="52">
        <v>497</v>
      </c>
      <c r="H80" s="67">
        <v>2.86</v>
      </c>
      <c r="I80" s="53" t="s">
        <v>205</v>
      </c>
      <c r="J80" s="82">
        <v>157</v>
      </c>
      <c r="K80" s="82">
        <v>796</v>
      </c>
      <c r="L80" s="79">
        <v>3.870595</v>
      </c>
      <c r="M80" s="79">
        <v>12.965856</v>
      </c>
      <c r="N80" s="114">
        <v>3</v>
      </c>
      <c r="O80" s="114">
        <v>7</v>
      </c>
      <c r="P80" s="92" t="s">
        <v>29</v>
      </c>
      <c r="Q80" s="92">
        <v>23</v>
      </c>
      <c r="R80" s="92">
        <v>27</v>
      </c>
      <c r="S80" s="53" t="str">
        <f>VLOOKUP(B80,[1]基本信息!$B$6:$S$77,18,FALSE)</f>
        <v>PKF国际</v>
      </c>
      <c r="U80" s="1"/>
      <c r="Y80" s="1"/>
      <c r="Z80" s="1"/>
      <c r="AA80" s="1"/>
      <c r="AB80" s="1"/>
      <c r="AC80" s="1"/>
    </row>
    <row r="81" s="2" customFormat="true" ht="60" spans="1:29">
      <c r="A81" s="48">
        <v>76</v>
      </c>
      <c r="B81" s="95" t="s">
        <v>206</v>
      </c>
      <c r="C81" s="61">
        <v>4</v>
      </c>
      <c r="D81" s="51">
        <v>91</v>
      </c>
      <c r="E81" s="65">
        <v>114.17</v>
      </c>
      <c r="F81" s="49" t="s">
        <v>207</v>
      </c>
      <c r="G81" s="49">
        <v>480</v>
      </c>
      <c r="H81" s="66">
        <v>2.01</v>
      </c>
      <c r="I81" s="60" t="s">
        <v>208</v>
      </c>
      <c r="J81" s="85">
        <v>146</v>
      </c>
      <c r="K81" s="85">
        <v>793</v>
      </c>
      <c r="L81" s="77">
        <v>3.767132</v>
      </c>
      <c r="M81" s="77">
        <v>16.785622</v>
      </c>
      <c r="N81" s="93">
        <v>1</v>
      </c>
      <c r="O81" s="93">
        <v>2</v>
      </c>
      <c r="P81" s="60" t="s">
        <v>29</v>
      </c>
      <c r="Q81" s="93">
        <v>6</v>
      </c>
      <c r="R81" s="93">
        <v>16</v>
      </c>
      <c r="S81" s="60" t="str">
        <f>VLOOKUP(B81,[1]基本信息!$B$6:$S$77,18,FALSE)</f>
        <v>-</v>
      </c>
      <c r="U81" s="1"/>
      <c r="Y81" s="1"/>
      <c r="Z81" s="1"/>
      <c r="AA81" s="1"/>
      <c r="AB81" s="1"/>
      <c r="AC81" s="1"/>
    </row>
    <row r="82" s="2" customFormat="true" ht="75" spans="1:29">
      <c r="A82" s="48">
        <v>77</v>
      </c>
      <c r="B82" s="95" t="s">
        <v>209</v>
      </c>
      <c r="C82" s="61">
        <v>1</v>
      </c>
      <c r="D82" s="51">
        <v>16</v>
      </c>
      <c r="E82" s="65">
        <v>70.27</v>
      </c>
      <c r="F82" s="61" t="s">
        <v>210</v>
      </c>
      <c r="G82" s="49">
        <v>76</v>
      </c>
      <c r="H82" s="66">
        <v>2.08</v>
      </c>
      <c r="I82" s="95" t="s">
        <v>211</v>
      </c>
      <c r="J82" s="85">
        <v>45</v>
      </c>
      <c r="K82" s="85">
        <v>242</v>
      </c>
      <c r="L82" s="77">
        <v>0.321943</v>
      </c>
      <c r="M82" s="77">
        <v>3.437631</v>
      </c>
      <c r="N82" s="60" t="s">
        <v>29</v>
      </c>
      <c r="O82" s="60" t="s">
        <v>29</v>
      </c>
      <c r="P82" s="60" t="s">
        <v>29</v>
      </c>
      <c r="Q82" s="93">
        <v>1</v>
      </c>
      <c r="R82" s="93">
        <v>3</v>
      </c>
      <c r="S82" s="60" t="str">
        <f>VLOOKUP(B82,[1]基本信息!$B$6:$S$77,18,FALSE)</f>
        <v>-</v>
      </c>
      <c r="U82" s="1"/>
      <c r="Y82" s="1"/>
      <c r="Z82" s="1"/>
      <c r="AA82" s="1"/>
      <c r="AB82" s="1"/>
      <c r="AC82" s="1"/>
    </row>
    <row r="83" s="2" customFormat="true" ht="45" spans="1:29">
      <c r="A83" s="48">
        <v>78</v>
      </c>
      <c r="B83" s="53" t="s">
        <v>212</v>
      </c>
      <c r="C83" s="62" t="s">
        <v>29</v>
      </c>
      <c r="D83" s="59">
        <v>16</v>
      </c>
      <c r="E83" s="63">
        <v>150.34</v>
      </c>
      <c r="F83" s="55" t="s">
        <v>213</v>
      </c>
      <c r="G83" s="52">
        <v>26</v>
      </c>
      <c r="H83" s="67">
        <v>1.98</v>
      </c>
      <c r="I83" s="53" t="s">
        <v>214</v>
      </c>
      <c r="J83" s="82">
        <v>44</v>
      </c>
      <c r="K83" s="82">
        <v>262</v>
      </c>
      <c r="L83" s="79">
        <v>0.357123</v>
      </c>
      <c r="M83" s="79">
        <v>2.004769</v>
      </c>
      <c r="N83" s="114">
        <v>2</v>
      </c>
      <c r="O83" s="114">
        <v>6</v>
      </c>
      <c r="P83" s="92" t="s">
        <v>29</v>
      </c>
      <c r="Q83" s="92" t="s">
        <v>29</v>
      </c>
      <c r="R83" s="92" t="s">
        <v>29</v>
      </c>
      <c r="S83" s="92" t="s">
        <v>29</v>
      </c>
      <c r="U83" s="1"/>
      <c r="Y83" s="1"/>
      <c r="Z83" s="1"/>
      <c r="AA83" s="1"/>
      <c r="AB83" s="1"/>
      <c r="AC83" s="1"/>
    </row>
    <row r="84" s="2" customFormat="true" ht="67" customHeight="true" spans="1:29">
      <c r="A84" s="48">
        <v>79</v>
      </c>
      <c r="B84" s="95" t="s">
        <v>215</v>
      </c>
      <c r="C84" s="61">
        <v>2</v>
      </c>
      <c r="D84" s="51">
        <v>73</v>
      </c>
      <c r="E84" s="65">
        <v>69.56</v>
      </c>
      <c r="F84" s="49" t="s">
        <v>216</v>
      </c>
      <c r="G84" s="49">
        <v>100</v>
      </c>
      <c r="H84" s="66">
        <v>2.53</v>
      </c>
      <c r="I84" s="60" t="s">
        <v>217</v>
      </c>
      <c r="J84" s="85">
        <v>43</v>
      </c>
      <c r="K84" s="85">
        <v>327</v>
      </c>
      <c r="L84" s="77">
        <v>1.633113</v>
      </c>
      <c r="M84" s="77">
        <v>5.214128</v>
      </c>
      <c r="N84" s="93">
        <v>2</v>
      </c>
      <c r="O84" s="93">
        <v>4</v>
      </c>
      <c r="P84" s="60" t="s">
        <v>29</v>
      </c>
      <c r="Q84" s="93">
        <v>7</v>
      </c>
      <c r="R84" s="93">
        <v>13</v>
      </c>
      <c r="S84" s="60" t="str">
        <f>VLOOKUP(B84,[1]基本信息!$B$6:$S$77,18,FALSE)</f>
        <v>恩哈杨国际</v>
      </c>
      <c r="U84" s="1"/>
      <c r="Y84" s="1"/>
      <c r="Z84" s="1"/>
      <c r="AA84" s="1"/>
      <c r="AB84" s="1"/>
      <c r="AC84" s="1"/>
    </row>
    <row r="85" s="2" customFormat="true" ht="30" spans="1:29">
      <c r="A85" s="48">
        <v>80</v>
      </c>
      <c r="B85" s="53" t="s">
        <v>218</v>
      </c>
      <c r="C85" s="62" t="s">
        <v>29</v>
      </c>
      <c r="D85" s="59">
        <v>3</v>
      </c>
      <c r="E85" s="63">
        <v>45.03</v>
      </c>
      <c r="F85" s="55" t="s">
        <v>219</v>
      </c>
      <c r="G85" s="52">
        <v>1</v>
      </c>
      <c r="H85" s="67">
        <v>0.27</v>
      </c>
      <c r="I85" s="56" t="s">
        <v>88</v>
      </c>
      <c r="J85" s="82">
        <v>19</v>
      </c>
      <c r="K85" s="82">
        <v>80</v>
      </c>
      <c r="L85" s="79">
        <v>0.007</v>
      </c>
      <c r="M85" s="79">
        <v>0.800477</v>
      </c>
      <c r="N85" s="92" t="s">
        <v>29</v>
      </c>
      <c r="O85" s="92" t="s">
        <v>29</v>
      </c>
      <c r="P85" s="92" t="s">
        <v>29</v>
      </c>
      <c r="Q85" s="92" t="s">
        <v>29</v>
      </c>
      <c r="R85" s="92" t="s">
        <v>29</v>
      </c>
      <c r="S85" s="53" t="s">
        <v>29</v>
      </c>
      <c r="U85" s="1"/>
      <c r="Y85" s="1"/>
      <c r="Z85" s="1"/>
      <c r="AA85" s="1"/>
      <c r="AB85" s="1"/>
      <c r="AC85" s="1"/>
    </row>
    <row r="86" s="2" customFormat="true" ht="30" spans="1:29">
      <c r="A86" s="48">
        <v>81</v>
      </c>
      <c r="B86" s="53" t="s">
        <v>220</v>
      </c>
      <c r="C86" s="62" t="s">
        <v>29</v>
      </c>
      <c r="D86" s="59">
        <v>0</v>
      </c>
      <c r="E86" s="63" t="s">
        <v>29</v>
      </c>
      <c r="F86" s="55" t="s">
        <v>29</v>
      </c>
      <c r="G86" s="52" t="s">
        <v>29</v>
      </c>
      <c r="H86" s="67" t="s">
        <v>29</v>
      </c>
      <c r="I86" s="56" t="s">
        <v>29</v>
      </c>
      <c r="J86" s="82">
        <v>18</v>
      </c>
      <c r="K86" s="82">
        <v>100</v>
      </c>
      <c r="L86" s="79" t="s">
        <v>29</v>
      </c>
      <c r="M86" s="79">
        <v>0.288</v>
      </c>
      <c r="N86" s="92" t="s">
        <v>29</v>
      </c>
      <c r="O86" s="92" t="s">
        <v>29</v>
      </c>
      <c r="P86" s="92" t="s">
        <v>29</v>
      </c>
      <c r="Q86" s="92" t="s">
        <v>29</v>
      </c>
      <c r="R86" s="92" t="s">
        <v>29</v>
      </c>
      <c r="S86" s="53" t="s">
        <v>29</v>
      </c>
      <c r="U86" s="1"/>
      <c r="Y86" s="1"/>
      <c r="Z86" s="1"/>
      <c r="AA86" s="1"/>
      <c r="AB86" s="1"/>
      <c r="AC86" s="1"/>
    </row>
    <row r="87" s="2" customFormat="true" ht="30" spans="1:29">
      <c r="A87" s="48">
        <v>82</v>
      </c>
      <c r="B87" s="53" t="s">
        <v>221</v>
      </c>
      <c r="C87" s="62" t="s">
        <v>29</v>
      </c>
      <c r="D87" s="59">
        <v>0</v>
      </c>
      <c r="E87" s="63" t="s">
        <v>29</v>
      </c>
      <c r="F87" s="55" t="s">
        <v>29</v>
      </c>
      <c r="G87" s="52" t="s">
        <v>29</v>
      </c>
      <c r="H87" s="67" t="s">
        <v>29</v>
      </c>
      <c r="I87" s="56" t="s">
        <v>29</v>
      </c>
      <c r="J87" s="82">
        <v>2</v>
      </c>
      <c r="K87" s="82">
        <v>7</v>
      </c>
      <c r="L87" s="79" t="s">
        <v>29</v>
      </c>
      <c r="M87" s="79">
        <v>0.02</v>
      </c>
      <c r="N87" s="92" t="s">
        <v>29</v>
      </c>
      <c r="O87" s="92" t="s">
        <v>29</v>
      </c>
      <c r="P87" s="92" t="s">
        <v>29</v>
      </c>
      <c r="Q87" s="92" t="s">
        <v>29</v>
      </c>
      <c r="R87" s="92" t="s">
        <v>29</v>
      </c>
      <c r="S87" s="53" t="s">
        <v>29</v>
      </c>
      <c r="U87" s="1"/>
      <c r="Y87" s="1"/>
      <c r="Z87" s="1"/>
      <c r="AA87" s="1"/>
      <c r="AB87" s="1"/>
      <c r="AC87" s="1"/>
    </row>
    <row r="88" s="2" customFormat="true" ht="30" spans="1:29">
      <c r="A88" s="48">
        <v>83</v>
      </c>
      <c r="B88" s="53" t="s">
        <v>222</v>
      </c>
      <c r="C88" s="62" t="s">
        <v>29</v>
      </c>
      <c r="D88" s="59">
        <v>0</v>
      </c>
      <c r="E88" s="63" t="s">
        <v>29</v>
      </c>
      <c r="F88" s="55" t="s">
        <v>29</v>
      </c>
      <c r="G88" s="52" t="s">
        <v>29</v>
      </c>
      <c r="H88" s="67" t="s">
        <v>29</v>
      </c>
      <c r="I88" s="56" t="s">
        <v>29</v>
      </c>
      <c r="J88" s="82">
        <v>18</v>
      </c>
      <c r="K88" s="82">
        <v>118</v>
      </c>
      <c r="L88" s="79">
        <v>0.089</v>
      </c>
      <c r="M88" s="79">
        <v>0.13</v>
      </c>
      <c r="N88" s="92" t="s">
        <v>29</v>
      </c>
      <c r="O88" s="92" t="s">
        <v>29</v>
      </c>
      <c r="P88" s="92" t="s">
        <v>29</v>
      </c>
      <c r="Q88" s="92" t="s">
        <v>29</v>
      </c>
      <c r="R88" s="92" t="s">
        <v>29</v>
      </c>
      <c r="S88" s="53" t="s">
        <v>29</v>
      </c>
      <c r="U88" s="1"/>
      <c r="Y88" s="1"/>
      <c r="Z88" s="1"/>
      <c r="AA88" s="1"/>
      <c r="AB88" s="1"/>
      <c r="AC88" s="1"/>
    </row>
    <row r="89" s="2" customFormat="true" ht="30" spans="1:29">
      <c r="A89" s="48">
        <v>84</v>
      </c>
      <c r="B89" s="53" t="s">
        <v>223</v>
      </c>
      <c r="C89" s="62" t="s">
        <v>29</v>
      </c>
      <c r="D89" s="59">
        <v>0</v>
      </c>
      <c r="E89" s="63" t="s">
        <v>29</v>
      </c>
      <c r="F89" s="55" t="s">
        <v>29</v>
      </c>
      <c r="G89" s="52" t="s">
        <v>29</v>
      </c>
      <c r="H89" s="67" t="s">
        <v>29</v>
      </c>
      <c r="I89" s="56" t="s">
        <v>29</v>
      </c>
      <c r="J89" s="82">
        <v>2</v>
      </c>
      <c r="K89" s="82">
        <v>3</v>
      </c>
      <c r="L89" s="79" t="s">
        <v>29</v>
      </c>
      <c r="M89" s="79">
        <v>0.001</v>
      </c>
      <c r="N89" s="92" t="s">
        <v>29</v>
      </c>
      <c r="O89" s="92" t="s">
        <v>29</v>
      </c>
      <c r="P89" s="92" t="s">
        <v>29</v>
      </c>
      <c r="Q89" s="92" t="s">
        <v>29</v>
      </c>
      <c r="R89" s="92" t="s">
        <v>29</v>
      </c>
      <c r="S89" s="53" t="s">
        <v>29</v>
      </c>
      <c r="U89" s="1"/>
      <c r="Y89" s="1"/>
      <c r="Z89" s="1"/>
      <c r="AA89" s="1"/>
      <c r="AB89" s="1"/>
      <c r="AC89" s="1"/>
    </row>
    <row r="90" s="40" customFormat="true" ht="30" spans="1:29">
      <c r="A90" s="54">
        <v>85</v>
      </c>
      <c r="B90" s="56" t="s">
        <v>224</v>
      </c>
      <c r="C90" s="97" t="s">
        <v>29</v>
      </c>
      <c r="D90" s="59">
        <v>0</v>
      </c>
      <c r="E90" s="63" t="s">
        <v>29</v>
      </c>
      <c r="F90" s="55" t="s">
        <v>29</v>
      </c>
      <c r="G90" s="55" t="s">
        <v>29</v>
      </c>
      <c r="H90" s="68" t="s">
        <v>29</v>
      </c>
      <c r="I90" s="56" t="s">
        <v>29</v>
      </c>
      <c r="J90" s="84">
        <v>6</v>
      </c>
      <c r="K90" s="84">
        <v>55</v>
      </c>
      <c r="L90" s="81" t="s">
        <v>29</v>
      </c>
      <c r="M90" s="81">
        <v>0.36</v>
      </c>
      <c r="N90" s="114" t="s">
        <v>29</v>
      </c>
      <c r="O90" s="114" t="s">
        <v>29</v>
      </c>
      <c r="P90" s="114" t="s">
        <v>29</v>
      </c>
      <c r="Q90" s="114" t="s">
        <v>29</v>
      </c>
      <c r="R90" s="114" t="s">
        <v>29</v>
      </c>
      <c r="S90" s="56" t="s">
        <v>29</v>
      </c>
      <c r="U90" s="94"/>
      <c r="Y90" s="94"/>
      <c r="Z90" s="94"/>
      <c r="AA90" s="94"/>
      <c r="AB90" s="94"/>
      <c r="AC90" s="94"/>
    </row>
    <row r="91" s="41" customFormat="true" ht="23.15" customHeight="true" spans="1:29">
      <c r="A91" s="98" t="s">
        <v>225</v>
      </c>
      <c r="B91" s="99"/>
      <c r="C91" s="99"/>
      <c r="D91" s="99"/>
      <c r="E91" s="99"/>
      <c r="F91" s="99"/>
      <c r="G91" s="99"/>
      <c r="H91" s="99"/>
      <c r="I91" s="99"/>
      <c r="J91" s="99"/>
      <c r="K91" s="99"/>
      <c r="L91" s="108"/>
      <c r="M91" s="108"/>
      <c r="N91" s="99"/>
      <c r="O91" s="99"/>
      <c r="P91" s="99"/>
      <c r="Q91" s="99"/>
      <c r="R91" s="99"/>
      <c r="S91" s="119"/>
      <c r="U91" s="120"/>
      <c r="Y91" s="120"/>
      <c r="Z91" s="120"/>
      <c r="AA91" s="120"/>
      <c r="AB91" s="120"/>
      <c r="AC91" s="120"/>
    </row>
    <row r="92" s="40" customFormat="true" ht="29.15" customHeight="true" spans="1:29">
      <c r="A92" s="100">
        <v>86</v>
      </c>
      <c r="B92" s="101" t="s">
        <v>226</v>
      </c>
      <c r="C92" s="102" t="s">
        <v>29</v>
      </c>
      <c r="D92" s="103">
        <v>0</v>
      </c>
      <c r="E92" s="102" t="s">
        <v>29</v>
      </c>
      <c r="F92" s="102" t="s">
        <v>29</v>
      </c>
      <c r="G92" s="102" t="s">
        <v>29</v>
      </c>
      <c r="H92" s="102" t="s">
        <v>29</v>
      </c>
      <c r="I92" s="102" t="s">
        <v>29</v>
      </c>
      <c r="J92" s="109">
        <v>15</v>
      </c>
      <c r="K92" s="109">
        <v>70</v>
      </c>
      <c r="L92" s="110" t="s">
        <v>29</v>
      </c>
      <c r="M92" s="110">
        <v>0.21</v>
      </c>
      <c r="N92" s="115" t="s">
        <v>29</v>
      </c>
      <c r="O92" s="115" t="s">
        <v>29</v>
      </c>
      <c r="P92" s="115" t="s">
        <v>29</v>
      </c>
      <c r="Q92" s="115" t="s">
        <v>29</v>
      </c>
      <c r="R92" s="115" t="s">
        <v>29</v>
      </c>
      <c r="S92" s="115" t="s">
        <v>29</v>
      </c>
      <c r="U92" s="94"/>
      <c r="Y92" s="94"/>
      <c r="Z92" s="94"/>
      <c r="AA92" s="94"/>
      <c r="AB92" s="94"/>
      <c r="AC92" s="94"/>
    </row>
    <row r="93" s="40" customFormat="true" ht="32.15" customHeight="true" spans="1:29">
      <c r="A93" s="100">
        <v>87</v>
      </c>
      <c r="B93" s="101" t="s">
        <v>227</v>
      </c>
      <c r="C93" s="102" t="s">
        <v>29</v>
      </c>
      <c r="D93" s="103">
        <v>0</v>
      </c>
      <c r="E93" s="102" t="s">
        <v>29</v>
      </c>
      <c r="F93" s="102" t="s">
        <v>29</v>
      </c>
      <c r="G93" s="102" t="s">
        <v>29</v>
      </c>
      <c r="H93" s="102" t="s">
        <v>29</v>
      </c>
      <c r="I93" s="102" t="s">
        <v>29</v>
      </c>
      <c r="J93" s="109">
        <v>2</v>
      </c>
      <c r="K93" s="109">
        <v>4</v>
      </c>
      <c r="L93" s="110" t="s">
        <v>29</v>
      </c>
      <c r="M93" s="110">
        <v>0.02</v>
      </c>
      <c r="N93" s="115" t="s">
        <v>29</v>
      </c>
      <c r="O93" s="115" t="s">
        <v>29</v>
      </c>
      <c r="P93" s="115" t="s">
        <v>29</v>
      </c>
      <c r="Q93" s="115" t="s">
        <v>29</v>
      </c>
      <c r="R93" s="115" t="s">
        <v>29</v>
      </c>
      <c r="S93" s="115" t="s">
        <v>29</v>
      </c>
      <c r="U93" s="94"/>
      <c r="Y93" s="94"/>
      <c r="Z93" s="94"/>
      <c r="AA93" s="94"/>
      <c r="AB93" s="94"/>
      <c r="AC93" s="94"/>
    </row>
    <row r="94" s="40" customFormat="true" ht="30" spans="1:29">
      <c r="A94" s="100">
        <v>88</v>
      </c>
      <c r="B94" s="101" t="s">
        <v>228</v>
      </c>
      <c r="C94" s="102" t="s">
        <v>29</v>
      </c>
      <c r="D94" s="103">
        <v>0</v>
      </c>
      <c r="E94" s="102" t="s">
        <v>29</v>
      </c>
      <c r="F94" s="102" t="s">
        <v>29</v>
      </c>
      <c r="G94" s="102" t="s">
        <v>29</v>
      </c>
      <c r="H94" s="102" t="s">
        <v>29</v>
      </c>
      <c r="I94" s="102" t="s">
        <v>29</v>
      </c>
      <c r="J94" s="109">
        <v>15</v>
      </c>
      <c r="K94" s="109">
        <v>80</v>
      </c>
      <c r="L94" s="110" t="s">
        <v>29</v>
      </c>
      <c r="M94" s="110">
        <v>0.73</v>
      </c>
      <c r="N94" s="115" t="s">
        <v>29</v>
      </c>
      <c r="O94" s="115" t="s">
        <v>29</v>
      </c>
      <c r="P94" s="115" t="s">
        <v>29</v>
      </c>
      <c r="Q94" s="115" t="s">
        <v>29</v>
      </c>
      <c r="R94" s="115" t="s">
        <v>29</v>
      </c>
      <c r="S94" s="115" t="s">
        <v>29</v>
      </c>
      <c r="U94" s="94"/>
      <c r="Y94" s="94"/>
      <c r="Z94" s="94"/>
      <c r="AA94" s="94"/>
      <c r="AB94" s="94"/>
      <c r="AC94" s="94"/>
    </row>
    <row r="95" s="40" customFormat="true" ht="37" customHeight="true" spans="1:29">
      <c r="A95" s="100">
        <v>89</v>
      </c>
      <c r="B95" s="101" t="s">
        <v>229</v>
      </c>
      <c r="C95" s="102" t="s">
        <v>29</v>
      </c>
      <c r="D95" s="103">
        <v>0</v>
      </c>
      <c r="E95" s="102" t="s">
        <v>29</v>
      </c>
      <c r="F95" s="102" t="s">
        <v>29</v>
      </c>
      <c r="G95" s="102" t="s">
        <v>29</v>
      </c>
      <c r="H95" s="102" t="s">
        <v>29</v>
      </c>
      <c r="I95" s="102" t="s">
        <v>29</v>
      </c>
      <c r="J95" s="109">
        <v>2</v>
      </c>
      <c r="K95" s="109">
        <v>19</v>
      </c>
      <c r="L95" s="110">
        <f>81/10000</f>
        <v>0.0081</v>
      </c>
      <c r="M95" s="110">
        <v>0.12</v>
      </c>
      <c r="N95" s="115" t="s">
        <v>29</v>
      </c>
      <c r="O95" s="115" t="s">
        <v>29</v>
      </c>
      <c r="P95" s="115" t="s">
        <v>29</v>
      </c>
      <c r="Q95" s="115" t="s">
        <v>29</v>
      </c>
      <c r="R95" s="115" t="s">
        <v>29</v>
      </c>
      <c r="S95" s="115" t="s">
        <v>29</v>
      </c>
      <c r="U95" s="94"/>
      <c r="Y95" s="94"/>
      <c r="Z95" s="94"/>
      <c r="AA95" s="94"/>
      <c r="AB95" s="94"/>
      <c r="AC95" s="94"/>
    </row>
    <row r="96" s="40" customFormat="true" ht="30" customHeight="true" spans="1:29">
      <c r="A96" s="100">
        <v>90</v>
      </c>
      <c r="B96" s="101" t="s">
        <v>230</v>
      </c>
      <c r="C96" s="102" t="s">
        <v>29</v>
      </c>
      <c r="D96" s="103">
        <v>0</v>
      </c>
      <c r="E96" s="102" t="s">
        <v>29</v>
      </c>
      <c r="F96" s="102" t="s">
        <v>29</v>
      </c>
      <c r="G96" s="102" t="s">
        <v>29</v>
      </c>
      <c r="H96" s="102" t="s">
        <v>29</v>
      </c>
      <c r="I96" s="102" t="s">
        <v>29</v>
      </c>
      <c r="J96" s="109">
        <v>20</v>
      </c>
      <c r="K96" s="109">
        <v>26</v>
      </c>
      <c r="L96" s="110">
        <v>0.01</v>
      </c>
      <c r="M96" s="110">
        <v>0.71</v>
      </c>
      <c r="N96" s="116">
        <v>6</v>
      </c>
      <c r="O96" s="116">
        <v>14</v>
      </c>
      <c r="P96" s="116">
        <v>0</v>
      </c>
      <c r="Q96" s="116">
        <v>13</v>
      </c>
      <c r="R96" s="116">
        <v>32</v>
      </c>
      <c r="S96" s="115" t="s">
        <v>29</v>
      </c>
      <c r="U96" s="94"/>
      <c r="Y96" s="94"/>
      <c r="Z96" s="94"/>
      <c r="AA96" s="94"/>
      <c r="AB96" s="94"/>
      <c r="AC96" s="94"/>
    </row>
    <row r="97" s="40" customFormat="true" ht="35.15" customHeight="true" spans="1:29">
      <c r="A97" s="100">
        <v>91</v>
      </c>
      <c r="B97" s="101" t="s">
        <v>231</v>
      </c>
      <c r="C97" s="102" t="s">
        <v>29</v>
      </c>
      <c r="D97" s="103">
        <v>0</v>
      </c>
      <c r="E97" s="102" t="s">
        <v>29</v>
      </c>
      <c r="F97" s="102" t="s">
        <v>29</v>
      </c>
      <c r="G97" s="102" t="s">
        <v>29</v>
      </c>
      <c r="H97" s="102" t="s">
        <v>29</v>
      </c>
      <c r="I97" s="102" t="s">
        <v>29</v>
      </c>
      <c r="J97" s="109">
        <v>2</v>
      </c>
      <c r="K97" s="109">
        <v>6</v>
      </c>
      <c r="L97" s="110" t="s">
        <v>29</v>
      </c>
      <c r="M97" s="110">
        <v>0.049703</v>
      </c>
      <c r="N97" s="115" t="s">
        <v>29</v>
      </c>
      <c r="O97" s="115" t="s">
        <v>29</v>
      </c>
      <c r="P97" s="115" t="s">
        <v>29</v>
      </c>
      <c r="Q97" s="115" t="s">
        <v>29</v>
      </c>
      <c r="R97" s="115" t="s">
        <v>29</v>
      </c>
      <c r="S97" s="115" t="s">
        <v>29</v>
      </c>
      <c r="U97" s="94"/>
      <c r="Y97" s="94"/>
      <c r="Z97" s="94"/>
      <c r="AA97" s="94"/>
      <c r="AB97" s="94"/>
      <c r="AC97" s="94"/>
    </row>
    <row r="98" s="40" customFormat="true" ht="22" customHeight="true" spans="1:29">
      <c r="A98" s="100">
        <v>92</v>
      </c>
      <c r="B98" s="101" t="s">
        <v>232</v>
      </c>
      <c r="C98" s="102" t="s">
        <v>29</v>
      </c>
      <c r="D98" s="103">
        <v>0</v>
      </c>
      <c r="E98" s="102" t="s">
        <v>29</v>
      </c>
      <c r="F98" s="102" t="s">
        <v>29</v>
      </c>
      <c r="G98" s="102" t="s">
        <v>29</v>
      </c>
      <c r="H98" s="102" t="s">
        <v>29</v>
      </c>
      <c r="I98" s="102" t="s">
        <v>29</v>
      </c>
      <c r="J98" s="109">
        <v>4</v>
      </c>
      <c r="K98" s="109">
        <v>10</v>
      </c>
      <c r="L98" s="110">
        <v>0.006</v>
      </c>
      <c r="M98" s="110">
        <v>0.006</v>
      </c>
      <c r="N98" s="115" t="s">
        <v>29</v>
      </c>
      <c r="O98" s="115" t="s">
        <v>29</v>
      </c>
      <c r="P98" s="115" t="s">
        <v>29</v>
      </c>
      <c r="Q98" s="115" t="s">
        <v>29</v>
      </c>
      <c r="R98" s="115" t="s">
        <v>29</v>
      </c>
      <c r="S98" s="115" t="s">
        <v>29</v>
      </c>
      <c r="U98" s="94"/>
      <c r="Y98" s="94"/>
      <c r="Z98" s="94"/>
      <c r="AA98" s="94"/>
      <c r="AB98" s="94"/>
      <c r="AC98" s="94"/>
    </row>
    <row r="99" s="2" customFormat="true" ht="31" customHeight="true" spans="1:29">
      <c r="A99" s="100">
        <v>93</v>
      </c>
      <c r="B99" s="104" t="s">
        <v>233</v>
      </c>
      <c r="C99" s="105" t="s">
        <v>29</v>
      </c>
      <c r="D99" s="103">
        <v>0</v>
      </c>
      <c r="E99" s="105" t="s">
        <v>29</v>
      </c>
      <c r="F99" s="105" t="s">
        <v>29</v>
      </c>
      <c r="G99" s="105" t="s">
        <v>29</v>
      </c>
      <c r="H99" s="105" t="s">
        <v>29</v>
      </c>
      <c r="I99" s="105" t="s">
        <v>29</v>
      </c>
      <c r="J99" s="111">
        <v>2</v>
      </c>
      <c r="K99" s="111">
        <v>4</v>
      </c>
      <c r="L99" s="112" t="s">
        <v>29</v>
      </c>
      <c r="M99" s="112">
        <v>0.03</v>
      </c>
      <c r="N99" s="117" t="s">
        <v>29</v>
      </c>
      <c r="O99" s="117" t="s">
        <v>29</v>
      </c>
      <c r="P99" s="117" t="s">
        <v>29</v>
      </c>
      <c r="Q99" s="117" t="s">
        <v>29</v>
      </c>
      <c r="R99" s="117" t="s">
        <v>29</v>
      </c>
      <c r="S99" s="117" t="s">
        <v>29</v>
      </c>
      <c r="U99" s="1"/>
      <c r="Y99" s="1"/>
      <c r="Z99" s="1"/>
      <c r="AA99" s="1"/>
      <c r="AB99" s="1"/>
      <c r="AC99" s="1"/>
    </row>
    <row r="100" s="2" customFormat="true" ht="36" customHeight="true" spans="1:29">
      <c r="A100" s="100">
        <v>94</v>
      </c>
      <c r="B100" s="104" t="s">
        <v>234</v>
      </c>
      <c r="C100" s="105" t="s">
        <v>29</v>
      </c>
      <c r="D100" s="103">
        <v>0</v>
      </c>
      <c r="E100" s="105" t="s">
        <v>29</v>
      </c>
      <c r="F100" s="105" t="s">
        <v>29</v>
      </c>
      <c r="G100" s="105" t="s">
        <v>29</v>
      </c>
      <c r="H100" s="105" t="s">
        <v>29</v>
      </c>
      <c r="I100" s="105" t="s">
        <v>29</v>
      </c>
      <c r="J100" s="111">
        <v>2</v>
      </c>
      <c r="K100" s="111">
        <v>7</v>
      </c>
      <c r="L100" s="112">
        <v>0.002</v>
      </c>
      <c r="M100" s="112">
        <v>0.02</v>
      </c>
      <c r="N100" s="117" t="s">
        <v>29</v>
      </c>
      <c r="O100" s="117" t="s">
        <v>29</v>
      </c>
      <c r="P100" s="117" t="s">
        <v>29</v>
      </c>
      <c r="Q100" s="117" t="s">
        <v>29</v>
      </c>
      <c r="R100" s="117" t="s">
        <v>29</v>
      </c>
      <c r="S100" s="117" t="s">
        <v>29</v>
      </c>
      <c r="U100" s="1"/>
      <c r="Y100" s="1"/>
      <c r="Z100" s="1"/>
      <c r="AA100" s="1"/>
      <c r="AB100" s="1"/>
      <c r="AC100" s="1"/>
    </row>
    <row r="101" s="2" customFormat="true" ht="204" customHeight="true" spans="1:29">
      <c r="A101" s="20" t="s">
        <v>235</v>
      </c>
      <c r="B101" s="21"/>
      <c r="C101" s="21"/>
      <c r="D101" s="21"/>
      <c r="E101" s="21"/>
      <c r="F101" s="21"/>
      <c r="G101" s="21"/>
      <c r="H101" s="21"/>
      <c r="I101" s="21"/>
      <c r="J101" s="21"/>
      <c r="K101" s="21"/>
      <c r="L101" s="113"/>
      <c r="M101" s="113"/>
      <c r="N101" s="118"/>
      <c r="O101" s="118"/>
      <c r="P101" s="118"/>
      <c r="Q101" s="118"/>
      <c r="R101" s="118"/>
      <c r="S101" s="21"/>
      <c r="Y101" s="1"/>
      <c r="Z101" s="1"/>
      <c r="AA101" s="1"/>
      <c r="AB101" s="1"/>
      <c r="AC101" s="1"/>
    </row>
  </sheetData>
  <sortState ref="A68:AK76">
    <sortCondition ref="B68:B76"/>
  </sortState>
  <mergeCells count="20">
    <mergeCell ref="A1:S1"/>
    <mergeCell ref="C2:I2"/>
    <mergeCell ref="J2:K2"/>
    <mergeCell ref="L2:M2"/>
    <mergeCell ref="N2:R2"/>
    <mergeCell ref="D3:F3"/>
    <mergeCell ref="G3:I3"/>
    <mergeCell ref="N3:O3"/>
    <mergeCell ref="Q3:R3"/>
    <mergeCell ref="A5:S5"/>
    <mergeCell ref="A91:S91"/>
    <mergeCell ref="A101:S101"/>
    <mergeCell ref="A2:A4"/>
    <mergeCell ref="B2:B4"/>
    <mergeCell ref="J3:J4"/>
    <mergeCell ref="K3:K4"/>
    <mergeCell ref="L3:L4"/>
    <mergeCell ref="M3:M4"/>
    <mergeCell ref="P3:P4"/>
    <mergeCell ref="S2:S4"/>
  </mergeCells>
  <pageMargins left="0.751388888888889" right="0.751388888888889" top="1" bottom="1" header="0.511805555555556" footer="0.511805555555556"/>
  <pageSetup paperSize="9" scale="5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workbookViewId="0">
      <selection activeCell="A1" sqref="A1:C1"/>
    </sheetView>
  </sheetViews>
  <sheetFormatPr defaultColWidth="9.08333333333333" defaultRowHeight="15.75"/>
  <cols>
    <col min="1" max="1" width="7.5" style="1" customWidth="true"/>
    <col min="2" max="2" width="49.8333333333333" style="1" customWidth="true"/>
    <col min="3" max="3" width="21.75" style="1" customWidth="true"/>
    <col min="4" max="16368" width="9.08333333333333" style="1"/>
  </cols>
  <sheetData>
    <row r="1" s="1" customFormat="true" ht="20.25" spans="1:3">
      <c r="A1" s="24" t="s">
        <v>236</v>
      </c>
      <c r="B1" s="25"/>
      <c r="C1" s="25"/>
    </row>
    <row r="2" s="1" customFormat="true" spans="1:3">
      <c r="A2" s="5" t="s">
        <v>1</v>
      </c>
      <c r="B2" s="5" t="s">
        <v>2</v>
      </c>
      <c r="C2" s="36" t="s">
        <v>237</v>
      </c>
    </row>
    <row r="3" s="1" customFormat="true" spans="1:3">
      <c r="A3" s="5"/>
      <c r="B3" s="5"/>
      <c r="C3" s="37"/>
    </row>
    <row r="4" s="1" customFormat="true" spans="1:3">
      <c r="A4" s="5"/>
      <c r="B4" s="5"/>
      <c r="C4" s="38"/>
    </row>
    <row r="5" s="1" customFormat="true" spans="1:3">
      <c r="A5" s="10">
        <v>1</v>
      </c>
      <c r="B5" s="11" t="s">
        <v>147</v>
      </c>
      <c r="C5" s="18">
        <v>214</v>
      </c>
    </row>
    <row r="6" s="2" customFormat="true" spans="1:13">
      <c r="A6" s="10">
        <v>2</v>
      </c>
      <c r="B6" s="11" t="s">
        <v>110</v>
      </c>
      <c r="C6" s="18">
        <v>133</v>
      </c>
      <c r="I6" s="1"/>
      <c r="J6" s="1"/>
      <c r="K6" s="1"/>
      <c r="L6" s="1"/>
      <c r="M6" s="1"/>
    </row>
    <row r="7" s="2" customFormat="true" spans="1:13">
      <c r="A7" s="10">
        <v>3</v>
      </c>
      <c r="B7" s="11" t="s">
        <v>98</v>
      </c>
      <c r="C7" s="18">
        <v>131</v>
      </c>
      <c r="I7" s="1"/>
      <c r="J7" s="1"/>
      <c r="K7" s="1"/>
      <c r="L7" s="1"/>
      <c r="M7" s="1"/>
    </row>
    <row r="8" s="2" customFormat="true" spans="1:13">
      <c r="A8" s="10">
        <v>4</v>
      </c>
      <c r="B8" s="11" t="s">
        <v>57</v>
      </c>
      <c r="C8" s="18">
        <v>72</v>
      </c>
      <c r="I8" s="1"/>
      <c r="J8" s="1"/>
      <c r="K8" s="1"/>
      <c r="L8" s="1"/>
      <c r="M8" s="1"/>
    </row>
    <row r="9" s="2" customFormat="true" spans="1:13">
      <c r="A9" s="10">
        <v>5</v>
      </c>
      <c r="B9" s="11" t="s">
        <v>154</v>
      </c>
      <c r="C9" s="18">
        <v>63</v>
      </c>
      <c r="I9" s="1"/>
      <c r="J9" s="1"/>
      <c r="K9" s="1"/>
      <c r="L9" s="1"/>
      <c r="M9" s="1"/>
    </row>
    <row r="10" s="2" customFormat="true" spans="1:13">
      <c r="A10" s="10">
        <v>6</v>
      </c>
      <c r="B10" s="11" t="s">
        <v>161</v>
      </c>
      <c r="C10" s="18">
        <v>58</v>
      </c>
      <c r="I10" s="1"/>
      <c r="J10" s="1"/>
      <c r="K10" s="1"/>
      <c r="L10" s="1"/>
      <c r="M10" s="1"/>
    </row>
    <row r="11" s="2" customFormat="true" spans="1:13">
      <c r="A11" s="10">
        <v>7</v>
      </c>
      <c r="B11" s="11" t="s">
        <v>179</v>
      </c>
      <c r="C11" s="18">
        <v>53</v>
      </c>
      <c r="I11" s="1"/>
      <c r="J11" s="1"/>
      <c r="K11" s="1"/>
      <c r="L11" s="1"/>
      <c r="M11" s="1"/>
    </row>
    <row r="12" s="2" customFormat="true" spans="1:13">
      <c r="A12" s="10">
        <v>8</v>
      </c>
      <c r="B12" s="11" t="s">
        <v>176</v>
      </c>
      <c r="C12" s="18">
        <v>41</v>
      </c>
      <c r="I12" s="1"/>
      <c r="J12" s="1"/>
      <c r="K12" s="1"/>
      <c r="L12" s="1"/>
      <c r="M12" s="1"/>
    </row>
    <row r="13" s="2" customFormat="true" spans="1:13">
      <c r="A13" s="10">
        <v>9</v>
      </c>
      <c r="B13" s="11" t="s">
        <v>54</v>
      </c>
      <c r="C13" s="18">
        <v>25</v>
      </c>
      <c r="I13" s="1"/>
      <c r="J13" s="1"/>
      <c r="K13" s="1"/>
      <c r="L13" s="1"/>
      <c r="M13" s="1"/>
    </row>
    <row r="14" s="2" customFormat="true" spans="1:13">
      <c r="A14" s="10">
        <v>10</v>
      </c>
      <c r="B14" s="11" t="s">
        <v>26</v>
      </c>
      <c r="C14" s="18">
        <v>24</v>
      </c>
      <c r="I14" s="1"/>
      <c r="J14" s="1"/>
      <c r="K14" s="1"/>
      <c r="L14" s="1"/>
      <c r="M14" s="1"/>
    </row>
    <row r="15" s="2" customFormat="true" spans="1:13">
      <c r="A15" s="10">
        <v>11</v>
      </c>
      <c r="B15" s="11" t="s">
        <v>60</v>
      </c>
      <c r="C15" s="18">
        <v>22</v>
      </c>
      <c r="I15" s="1"/>
      <c r="J15" s="1"/>
      <c r="K15" s="1"/>
      <c r="L15" s="1"/>
      <c r="M15" s="1"/>
    </row>
    <row r="16" s="2" customFormat="true" spans="1:13">
      <c r="A16" s="10">
        <v>12</v>
      </c>
      <c r="B16" s="11" t="s">
        <v>108</v>
      </c>
      <c r="C16" s="18">
        <v>20</v>
      </c>
      <c r="I16" s="1"/>
      <c r="J16" s="1"/>
      <c r="K16" s="1"/>
      <c r="L16" s="1"/>
      <c r="M16" s="1"/>
    </row>
    <row r="17" s="2" customFormat="true" spans="1:13">
      <c r="A17" s="10">
        <v>13</v>
      </c>
      <c r="B17" s="11" t="s">
        <v>194</v>
      </c>
      <c r="C17" s="18">
        <v>19</v>
      </c>
      <c r="I17" s="1"/>
      <c r="J17" s="1"/>
      <c r="K17" s="1"/>
      <c r="L17" s="1"/>
      <c r="M17" s="1"/>
    </row>
    <row r="18" s="2" customFormat="true" spans="1:13">
      <c r="A18" s="10">
        <v>14</v>
      </c>
      <c r="B18" s="11" t="s">
        <v>90</v>
      </c>
      <c r="C18" s="18">
        <v>17</v>
      </c>
      <c r="I18" s="1"/>
      <c r="J18" s="1"/>
      <c r="K18" s="1"/>
      <c r="L18" s="1"/>
      <c r="M18" s="1"/>
    </row>
    <row r="19" s="2" customFormat="true" spans="1:13">
      <c r="A19" s="10">
        <v>15</v>
      </c>
      <c r="B19" s="11" t="s">
        <v>197</v>
      </c>
      <c r="C19" s="18">
        <v>16</v>
      </c>
      <c r="I19" s="1"/>
      <c r="J19" s="1"/>
      <c r="K19" s="1"/>
      <c r="L19" s="1"/>
      <c r="M19" s="1"/>
    </row>
    <row r="20" s="2" customFormat="true" spans="1:13">
      <c r="A20" s="10">
        <v>16</v>
      </c>
      <c r="B20" s="11" t="s">
        <v>70</v>
      </c>
      <c r="C20" s="18">
        <v>12</v>
      </c>
      <c r="I20" s="1"/>
      <c r="J20" s="1"/>
      <c r="K20" s="1"/>
      <c r="L20" s="1"/>
      <c r="M20" s="1"/>
    </row>
    <row r="21" s="2" customFormat="true" spans="1:13">
      <c r="A21" s="10">
        <v>17</v>
      </c>
      <c r="B21" s="11" t="s">
        <v>144</v>
      </c>
      <c r="C21" s="18">
        <v>10</v>
      </c>
      <c r="I21" s="1"/>
      <c r="J21" s="1"/>
      <c r="K21" s="1"/>
      <c r="L21" s="1"/>
      <c r="M21" s="1"/>
    </row>
    <row r="22" s="2" customFormat="true" spans="1:13">
      <c r="A22" s="10">
        <v>18</v>
      </c>
      <c r="B22" s="11" t="s">
        <v>119</v>
      </c>
      <c r="C22" s="18">
        <v>7</v>
      </c>
      <c r="I22" s="1"/>
      <c r="J22" s="1"/>
      <c r="K22" s="1"/>
      <c r="L22" s="1"/>
      <c r="M22" s="1"/>
    </row>
    <row r="23" s="2" customFormat="true" spans="1:13">
      <c r="A23" s="10">
        <v>19</v>
      </c>
      <c r="B23" s="11" t="s">
        <v>63</v>
      </c>
      <c r="C23" s="18">
        <v>5</v>
      </c>
      <c r="I23" s="1"/>
      <c r="J23" s="1"/>
      <c r="K23" s="1"/>
      <c r="L23" s="1"/>
      <c r="M23" s="1"/>
    </row>
    <row r="24" s="2" customFormat="true" spans="1:13">
      <c r="A24" s="10">
        <v>20</v>
      </c>
      <c r="B24" s="11" t="s">
        <v>141</v>
      </c>
      <c r="C24" s="18">
        <v>4</v>
      </c>
      <c r="I24" s="1"/>
      <c r="J24" s="1"/>
      <c r="K24" s="1"/>
      <c r="L24" s="1"/>
      <c r="M24" s="1"/>
    </row>
    <row r="25" s="2" customFormat="true" spans="1:13">
      <c r="A25" s="10">
        <v>21</v>
      </c>
      <c r="B25" s="11" t="s">
        <v>167</v>
      </c>
      <c r="C25" s="18">
        <v>4</v>
      </c>
      <c r="I25" s="1"/>
      <c r="J25" s="1"/>
      <c r="K25" s="1"/>
      <c r="L25" s="1"/>
      <c r="M25" s="1"/>
    </row>
    <row r="26" s="2" customFormat="true" spans="1:13">
      <c r="A26" s="10">
        <v>22</v>
      </c>
      <c r="B26" s="11" t="s">
        <v>206</v>
      </c>
      <c r="C26" s="18">
        <v>4</v>
      </c>
      <c r="I26" s="1"/>
      <c r="J26" s="1"/>
      <c r="K26" s="1"/>
      <c r="L26" s="1"/>
      <c r="M26" s="1"/>
    </row>
    <row r="27" s="2" customFormat="true" spans="1:13">
      <c r="A27" s="10">
        <v>23</v>
      </c>
      <c r="B27" s="11" t="s">
        <v>81</v>
      </c>
      <c r="C27" s="18">
        <v>3</v>
      </c>
      <c r="I27" s="1"/>
      <c r="J27" s="1"/>
      <c r="K27" s="1"/>
      <c r="L27" s="1"/>
      <c r="M27" s="1"/>
    </row>
    <row r="28" s="2" customFormat="true" spans="1:13">
      <c r="A28" s="10">
        <v>24</v>
      </c>
      <c r="B28" s="11" t="s">
        <v>101</v>
      </c>
      <c r="C28" s="18">
        <v>2</v>
      </c>
      <c r="I28" s="1"/>
      <c r="J28" s="1"/>
      <c r="K28" s="1"/>
      <c r="L28" s="1"/>
      <c r="M28" s="1"/>
    </row>
    <row r="29" s="2" customFormat="true" spans="1:13">
      <c r="A29" s="10">
        <v>25</v>
      </c>
      <c r="B29" s="11" t="s">
        <v>138</v>
      </c>
      <c r="C29" s="18">
        <v>2</v>
      </c>
      <c r="I29" s="1"/>
      <c r="J29" s="1"/>
      <c r="K29" s="1"/>
      <c r="L29" s="1"/>
      <c r="M29" s="1"/>
    </row>
    <row r="30" s="2" customFormat="true" spans="1:13">
      <c r="A30" s="10">
        <v>26</v>
      </c>
      <c r="B30" s="11" t="s">
        <v>157</v>
      </c>
      <c r="C30" s="18">
        <v>2</v>
      </c>
      <c r="I30" s="1"/>
      <c r="J30" s="1"/>
      <c r="K30" s="1"/>
      <c r="L30" s="1"/>
      <c r="M30" s="1"/>
    </row>
    <row r="31" s="2" customFormat="true" spans="1:13">
      <c r="A31" s="10">
        <v>27</v>
      </c>
      <c r="B31" s="11" t="s">
        <v>164</v>
      </c>
      <c r="C31" s="18">
        <v>2</v>
      </c>
      <c r="I31" s="1"/>
      <c r="J31" s="1"/>
      <c r="K31" s="1"/>
      <c r="L31" s="1"/>
      <c r="M31" s="1"/>
    </row>
    <row r="32" s="2" customFormat="true" spans="1:13">
      <c r="A32" s="10">
        <v>28</v>
      </c>
      <c r="B32" s="11" t="s">
        <v>183</v>
      </c>
      <c r="C32" s="18">
        <v>2</v>
      </c>
      <c r="I32" s="1"/>
      <c r="J32" s="1"/>
      <c r="K32" s="1"/>
      <c r="L32" s="1"/>
      <c r="M32" s="1"/>
    </row>
    <row r="33" s="2" customFormat="true" spans="1:13">
      <c r="A33" s="10">
        <v>29</v>
      </c>
      <c r="B33" s="13" t="s">
        <v>191</v>
      </c>
      <c r="C33" s="18">
        <v>2</v>
      </c>
      <c r="I33" s="1"/>
      <c r="J33" s="1"/>
      <c r="K33" s="1"/>
      <c r="L33" s="1"/>
      <c r="M33" s="1"/>
    </row>
    <row r="34" s="2" customFormat="true" spans="1:13">
      <c r="A34" s="10">
        <v>30</v>
      </c>
      <c r="B34" s="13" t="s">
        <v>215</v>
      </c>
      <c r="C34" s="18">
        <v>2</v>
      </c>
      <c r="I34" s="1"/>
      <c r="J34" s="1"/>
      <c r="K34" s="1"/>
      <c r="L34" s="1"/>
      <c r="M34" s="1"/>
    </row>
    <row r="35" s="2" customFormat="true" spans="1:13">
      <c r="A35" s="10">
        <v>31</v>
      </c>
      <c r="B35" s="13" t="s">
        <v>36</v>
      </c>
      <c r="C35" s="18">
        <v>1</v>
      </c>
      <c r="I35" s="1"/>
      <c r="J35" s="1"/>
      <c r="K35" s="1"/>
      <c r="L35" s="1"/>
      <c r="M35" s="1"/>
    </row>
    <row r="36" s="2" customFormat="true" spans="1:13">
      <c r="A36" s="10">
        <v>32</v>
      </c>
      <c r="B36" s="13" t="s">
        <v>76</v>
      </c>
      <c r="C36" s="18">
        <v>1</v>
      </c>
      <c r="I36" s="1"/>
      <c r="J36" s="1"/>
      <c r="K36" s="1"/>
      <c r="L36" s="1"/>
      <c r="M36" s="1"/>
    </row>
    <row r="37" s="2" customFormat="true" spans="1:13">
      <c r="A37" s="10">
        <v>33</v>
      </c>
      <c r="B37" s="13" t="s">
        <v>200</v>
      </c>
      <c r="C37" s="18">
        <v>1</v>
      </c>
      <c r="I37" s="1"/>
      <c r="J37" s="1"/>
      <c r="K37" s="1"/>
      <c r="L37" s="1"/>
      <c r="M37" s="1"/>
    </row>
    <row r="38" s="2" customFormat="true" spans="1:13">
      <c r="A38" s="10">
        <v>34</v>
      </c>
      <c r="B38" s="13" t="s">
        <v>209</v>
      </c>
      <c r="C38" s="18">
        <v>1</v>
      </c>
      <c r="I38" s="1"/>
      <c r="J38" s="1"/>
      <c r="K38" s="1"/>
      <c r="L38" s="1"/>
      <c r="M38" s="1"/>
    </row>
    <row r="39" s="2" customFormat="true" ht="47" customHeight="true" spans="1:13">
      <c r="A39" s="20" t="s">
        <v>238</v>
      </c>
      <c r="B39" s="21"/>
      <c r="C39" s="21"/>
      <c r="I39" s="1"/>
      <c r="J39" s="1"/>
      <c r="K39" s="1"/>
      <c r="L39" s="1"/>
      <c r="M39" s="1"/>
    </row>
  </sheetData>
  <autoFilter ref="A2:C38">
    <sortState ref="A2:C38">
      <sortCondition ref="C2" descending="true"/>
    </sortState>
    <extLst/>
  </autoFilter>
  <mergeCells count="5">
    <mergeCell ref="A1:C1"/>
    <mergeCell ref="A39:C39"/>
    <mergeCell ref="A2:A4"/>
    <mergeCell ref="B2:B4"/>
    <mergeCell ref="C2:C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6"/>
  <sheetViews>
    <sheetView workbookViewId="0">
      <selection activeCell="A1" sqref="A1:E1"/>
    </sheetView>
  </sheetViews>
  <sheetFormatPr defaultColWidth="9.08333333333333" defaultRowHeight="15.75"/>
  <cols>
    <col min="1" max="1" width="6.33333333333333" style="1" customWidth="true"/>
    <col min="2" max="2" width="39.0833333333333" style="1" customWidth="true"/>
    <col min="3" max="3" width="6" style="1" customWidth="true"/>
    <col min="4" max="4" width="11.5833333333333" style="23" customWidth="true"/>
    <col min="5" max="5" width="72" style="1" customWidth="true"/>
    <col min="6" max="16370" width="9.08333333333333" style="1"/>
  </cols>
  <sheetData>
    <row r="1" s="22" customFormat="true" ht="20.25" spans="1:5">
      <c r="A1" s="24" t="s">
        <v>239</v>
      </c>
      <c r="B1" s="25"/>
      <c r="C1" s="25"/>
      <c r="D1" s="26"/>
      <c r="E1" s="34"/>
    </row>
    <row r="2" s="1" customFormat="true" spans="1:5">
      <c r="A2" s="5" t="s">
        <v>1</v>
      </c>
      <c r="B2" s="5" t="s">
        <v>2</v>
      </c>
      <c r="C2" s="6" t="s">
        <v>9</v>
      </c>
      <c r="D2" s="27"/>
      <c r="E2" s="15"/>
    </row>
    <row r="3" s="1" customFormat="true" spans="1:5">
      <c r="A3" s="5"/>
      <c r="B3" s="5"/>
      <c r="C3" s="8"/>
      <c r="D3" s="28"/>
      <c r="E3" s="16"/>
    </row>
    <row r="4" s="1" customFormat="true" ht="30" spans="1:5">
      <c r="A4" s="5"/>
      <c r="B4" s="5"/>
      <c r="C4" s="5" t="s">
        <v>18</v>
      </c>
      <c r="D4" s="29" t="s">
        <v>19</v>
      </c>
      <c r="E4" s="5" t="s">
        <v>20</v>
      </c>
    </row>
    <row r="5" s="1" customFormat="true" ht="30" spans="1:5">
      <c r="A5" s="10">
        <v>1</v>
      </c>
      <c r="B5" s="11" t="s">
        <v>98</v>
      </c>
      <c r="C5" s="30">
        <v>646</v>
      </c>
      <c r="D5" s="31">
        <v>128.84</v>
      </c>
      <c r="E5" s="11" t="s">
        <v>99</v>
      </c>
    </row>
    <row r="6" s="2" customFormat="true" ht="45" spans="1:15">
      <c r="A6" s="10">
        <v>2</v>
      </c>
      <c r="B6" s="13" t="s">
        <v>147</v>
      </c>
      <c r="C6" s="30">
        <v>612</v>
      </c>
      <c r="D6" s="31">
        <v>112.35</v>
      </c>
      <c r="E6" s="11" t="s">
        <v>148</v>
      </c>
      <c r="K6" s="1"/>
      <c r="L6" s="1"/>
      <c r="M6" s="1"/>
      <c r="N6" s="1"/>
      <c r="O6" s="1"/>
    </row>
    <row r="7" s="2" customFormat="true" ht="30" spans="1:15">
      <c r="A7" s="10">
        <v>3</v>
      </c>
      <c r="B7" s="13" t="s">
        <v>57</v>
      </c>
      <c r="C7" s="30">
        <v>450</v>
      </c>
      <c r="D7" s="31">
        <v>133.2</v>
      </c>
      <c r="E7" s="11" t="s">
        <v>58</v>
      </c>
      <c r="K7" s="1"/>
      <c r="L7" s="1"/>
      <c r="M7" s="1"/>
      <c r="N7" s="1"/>
      <c r="O7" s="1"/>
    </row>
    <row r="8" s="2" customFormat="true" ht="30" spans="1:15">
      <c r="A8" s="10">
        <v>4</v>
      </c>
      <c r="B8" s="13" t="s">
        <v>161</v>
      </c>
      <c r="C8" s="30">
        <v>359</v>
      </c>
      <c r="D8" s="31">
        <v>225</v>
      </c>
      <c r="E8" s="13" t="s">
        <v>162</v>
      </c>
      <c r="K8" s="1"/>
      <c r="L8" s="1"/>
      <c r="M8" s="1"/>
      <c r="N8" s="1"/>
      <c r="O8" s="1"/>
    </row>
    <row r="9" s="2" customFormat="true" ht="30" spans="1:15">
      <c r="A9" s="10">
        <v>5</v>
      </c>
      <c r="B9" s="13" t="s">
        <v>110</v>
      </c>
      <c r="C9" s="30">
        <v>327</v>
      </c>
      <c r="D9" s="31">
        <v>100.95</v>
      </c>
      <c r="E9" s="11" t="s">
        <v>111</v>
      </c>
      <c r="K9" s="1"/>
      <c r="L9" s="1"/>
      <c r="M9" s="1"/>
      <c r="N9" s="1"/>
      <c r="O9" s="1"/>
    </row>
    <row r="10" s="2" customFormat="true" ht="30" spans="1:15">
      <c r="A10" s="10">
        <v>6</v>
      </c>
      <c r="B10" s="13" t="s">
        <v>176</v>
      </c>
      <c r="C10" s="30">
        <v>231</v>
      </c>
      <c r="D10" s="31">
        <v>192.78</v>
      </c>
      <c r="E10" s="13" t="s">
        <v>177</v>
      </c>
      <c r="K10" s="1"/>
      <c r="L10" s="1"/>
      <c r="M10" s="1"/>
      <c r="N10" s="1"/>
      <c r="O10" s="1"/>
    </row>
    <row r="11" s="2" customFormat="true" ht="30" spans="1:15">
      <c r="A11" s="10">
        <v>7</v>
      </c>
      <c r="B11" s="13" t="s">
        <v>154</v>
      </c>
      <c r="C11" s="30">
        <v>222</v>
      </c>
      <c r="D11" s="31">
        <v>274.14</v>
      </c>
      <c r="E11" s="13" t="s">
        <v>155</v>
      </c>
      <c r="K11" s="1"/>
      <c r="L11" s="1"/>
      <c r="M11" s="1"/>
      <c r="N11" s="1"/>
      <c r="O11" s="1"/>
    </row>
    <row r="12" s="2" customFormat="true" ht="45" spans="1:15">
      <c r="A12" s="10">
        <v>8</v>
      </c>
      <c r="B12" s="13" t="s">
        <v>60</v>
      </c>
      <c r="C12" s="30">
        <v>198</v>
      </c>
      <c r="D12" s="31">
        <v>198</v>
      </c>
      <c r="E12" s="13" t="s">
        <v>61</v>
      </c>
      <c r="K12" s="1"/>
      <c r="L12" s="1"/>
      <c r="M12" s="1"/>
      <c r="N12" s="1"/>
      <c r="O12" s="1"/>
    </row>
    <row r="13" s="2" customFormat="true" ht="30" spans="1:15">
      <c r="A13" s="10">
        <v>9</v>
      </c>
      <c r="B13" s="11" t="s">
        <v>194</v>
      </c>
      <c r="C13" s="30">
        <v>180</v>
      </c>
      <c r="D13" s="31">
        <v>121.26</v>
      </c>
      <c r="E13" s="13" t="s">
        <v>195</v>
      </c>
      <c r="K13" s="1"/>
      <c r="L13" s="1"/>
      <c r="M13" s="1"/>
      <c r="N13" s="1"/>
      <c r="O13" s="1"/>
    </row>
    <row r="14" s="2" customFormat="true" ht="30" spans="1:15">
      <c r="A14" s="10">
        <v>10</v>
      </c>
      <c r="B14" s="13" t="s">
        <v>179</v>
      </c>
      <c r="C14" s="30">
        <v>136</v>
      </c>
      <c r="D14" s="31">
        <v>60.85</v>
      </c>
      <c r="E14" s="13" t="s">
        <v>180</v>
      </c>
      <c r="K14" s="1"/>
      <c r="L14" s="1"/>
      <c r="M14" s="1"/>
      <c r="N14" s="1"/>
      <c r="O14" s="1"/>
    </row>
    <row r="15" s="2" customFormat="true" ht="30" spans="1:15">
      <c r="A15" s="10">
        <v>11</v>
      </c>
      <c r="B15" s="13" t="s">
        <v>26</v>
      </c>
      <c r="C15" s="30">
        <v>122</v>
      </c>
      <c r="D15" s="31">
        <v>6362.16</v>
      </c>
      <c r="E15" s="13" t="s">
        <v>27</v>
      </c>
      <c r="K15" s="1"/>
      <c r="L15" s="1"/>
      <c r="M15" s="1"/>
      <c r="N15" s="1"/>
      <c r="O15" s="1"/>
    </row>
    <row r="16" s="2" customFormat="true" ht="30" spans="1:15">
      <c r="A16" s="10">
        <v>12</v>
      </c>
      <c r="B16" s="13" t="s">
        <v>108</v>
      </c>
      <c r="C16" s="30">
        <v>108</v>
      </c>
      <c r="D16" s="31">
        <v>6271.74</v>
      </c>
      <c r="E16" s="13" t="s">
        <v>109</v>
      </c>
      <c r="K16" s="1"/>
      <c r="L16" s="1"/>
      <c r="M16" s="1"/>
      <c r="N16" s="1"/>
      <c r="O16" s="1"/>
    </row>
    <row r="17" s="2" customFormat="true" ht="30" spans="1:15">
      <c r="A17" s="10">
        <v>13</v>
      </c>
      <c r="B17" s="13" t="s">
        <v>206</v>
      </c>
      <c r="C17" s="30">
        <v>91</v>
      </c>
      <c r="D17" s="31">
        <v>114.17</v>
      </c>
      <c r="E17" s="13" t="s">
        <v>207</v>
      </c>
      <c r="K17" s="1"/>
      <c r="L17" s="1"/>
      <c r="M17" s="1"/>
      <c r="N17" s="1"/>
      <c r="O17" s="1"/>
    </row>
    <row r="18" s="2" customFormat="true" ht="30" spans="1:15">
      <c r="A18" s="10">
        <v>14</v>
      </c>
      <c r="B18" s="13" t="s">
        <v>144</v>
      </c>
      <c r="C18" s="30">
        <v>87</v>
      </c>
      <c r="D18" s="31">
        <v>70.3</v>
      </c>
      <c r="E18" s="13" t="s">
        <v>145</v>
      </c>
      <c r="K18" s="1"/>
      <c r="L18" s="1"/>
      <c r="M18" s="1"/>
      <c r="N18" s="1"/>
      <c r="O18" s="1"/>
    </row>
    <row r="19" s="2" customFormat="true" ht="45" spans="1:15">
      <c r="A19" s="10">
        <v>15</v>
      </c>
      <c r="B19" s="13" t="s">
        <v>90</v>
      </c>
      <c r="C19" s="30">
        <v>76</v>
      </c>
      <c r="D19" s="31">
        <v>53.77</v>
      </c>
      <c r="E19" s="13" t="s">
        <v>91</v>
      </c>
      <c r="K19" s="1"/>
      <c r="L19" s="1"/>
      <c r="M19" s="1"/>
      <c r="N19" s="1"/>
      <c r="O19" s="1"/>
    </row>
    <row r="20" s="2" customFormat="true" ht="30" spans="1:15">
      <c r="A20" s="10">
        <v>16</v>
      </c>
      <c r="B20" s="13" t="s">
        <v>203</v>
      </c>
      <c r="C20" s="30">
        <v>75</v>
      </c>
      <c r="D20" s="31">
        <v>175.29</v>
      </c>
      <c r="E20" s="18" t="s">
        <v>204</v>
      </c>
      <c r="K20" s="1"/>
      <c r="L20" s="1"/>
      <c r="M20" s="1"/>
      <c r="N20" s="1"/>
      <c r="O20" s="1"/>
    </row>
    <row r="21" s="2" customFormat="true" ht="30" spans="1:15">
      <c r="A21" s="10">
        <v>17</v>
      </c>
      <c r="B21" s="13" t="s">
        <v>215</v>
      </c>
      <c r="C21" s="30">
        <v>73</v>
      </c>
      <c r="D21" s="31">
        <v>69.56</v>
      </c>
      <c r="E21" s="13" t="s">
        <v>216</v>
      </c>
      <c r="K21" s="1"/>
      <c r="L21" s="1"/>
      <c r="M21" s="1"/>
      <c r="N21" s="1"/>
      <c r="O21" s="1"/>
    </row>
    <row r="22" s="2" customFormat="true" ht="60" spans="1:15">
      <c r="A22" s="10">
        <v>18</v>
      </c>
      <c r="B22" s="13" t="s">
        <v>54</v>
      </c>
      <c r="C22" s="30">
        <v>72</v>
      </c>
      <c r="D22" s="31">
        <v>10828.37</v>
      </c>
      <c r="E22" s="13" t="s">
        <v>55</v>
      </c>
      <c r="K22" s="1"/>
      <c r="L22" s="1"/>
      <c r="M22" s="1"/>
      <c r="N22" s="1"/>
      <c r="O22" s="1"/>
    </row>
    <row r="23" s="2" customFormat="true" ht="60" spans="1:15">
      <c r="A23" s="10">
        <v>19</v>
      </c>
      <c r="B23" s="13" t="s">
        <v>70</v>
      </c>
      <c r="C23" s="30">
        <v>63</v>
      </c>
      <c r="D23" s="31">
        <v>49.8</v>
      </c>
      <c r="E23" s="13" t="s">
        <v>71</v>
      </c>
      <c r="K23" s="1"/>
      <c r="L23" s="1"/>
      <c r="M23" s="1"/>
      <c r="N23" s="1"/>
      <c r="O23" s="1"/>
    </row>
    <row r="24" s="2" customFormat="true" ht="30" spans="1:15">
      <c r="A24" s="10">
        <v>20</v>
      </c>
      <c r="B24" s="13" t="s">
        <v>63</v>
      </c>
      <c r="C24" s="30">
        <v>61</v>
      </c>
      <c r="D24" s="31">
        <v>11445.88</v>
      </c>
      <c r="E24" s="13" t="s">
        <v>64</v>
      </c>
      <c r="K24" s="1"/>
      <c r="L24" s="1"/>
      <c r="M24" s="1"/>
      <c r="N24" s="1"/>
      <c r="O24" s="1"/>
    </row>
    <row r="25" s="2" customFormat="true" ht="30" spans="1:15">
      <c r="A25" s="10">
        <v>21</v>
      </c>
      <c r="B25" s="13" t="s">
        <v>119</v>
      </c>
      <c r="C25" s="30">
        <v>55</v>
      </c>
      <c r="D25" s="31">
        <v>86.46</v>
      </c>
      <c r="E25" s="13" t="s">
        <v>120</v>
      </c>
      <c r="K25" s="1"/>
      <c r="L25" s="1"/>
      <c r="M25" s="1"/>
      <c r="N25" s="1"/>
      <c r="O25" s="1"/>
    </row>
    <row r="26" s="2" customFormat="true" ht="30" spans="1:15">
      <c r="A26" s="10">
        <v>22</v>
      </c>
      <c r="B26" s="13" t="s">
        <v>164</v>
      </c>
      <c r="C26" s="30">
        <v>54</v>
      </c>
      <c r="D26" s="31">
        <v>63.92</v>
      </c>
      <c r="E26" s="13" t="s">
        <v>165</v>
      </c>
      <c r="K26" s="1"/>
      <c r="L26" s="1"/>
      <c r="M26" s="1"/>
      <c r="N26" s="1"/>
      <c r="O26" s="1"/>
    </row>
    <row r="27" s="2" customFormat="true" ht="45" spans="1:15">
      <c r="A27" s="10">
        <v>23</v>
      </c>
      <c r="B27" s="11" t="s">
        <v>81</v>
      </c>
      <c r="C27" s="30">
        <v>50</v>
      </c>
      <c r="D27" s="31">
        <v>134.16</v>
      </c>
      <c r="E27" s="13" t="s">
        <v>82</v>
      </c>
      <c r="K27" s="1"/>
      <c r="L27" s="1"/>
      <c r="M27" s="1"/>
      <c r="N27" s="1"/>
      <c r="O27" s="1"/>
    </row>
    <row r="28" s="2" customFormat="true" ht="30" spans="1:15">
      <c r="A28" s="10">
        <v>24</v>
      </c>
      <c r="B28" s="13" t="s">
        <v>197</v>
      </c>
      <c r="C28" s="30">
        <v>50</v>
      </c>
      <c r="D28" s="31">
        <v>54.51</v>
      </c>
      <c r="E28" s="11" t="s">
        <v>198</v>
      </c>
      <c r="K28" s="1"/>
      <c r="L28" s="1"/>
      <c r="M28" s="1"/>
      <c r="N28" s="1"/>
      <c r="O28" s="1"/>
    </row>
    <row r="29" s="2" customFormat="true" ht="30" spans="1:15">
      <c r="A29" s="10">
        <v>25</v>
      </c>
      <c r="B29" s="13" t="s">
        <v>138</v>
      </c>
      <c r="C29" s="30">
        <v>44</v>
      </c>
      <c r="D29" s="31">
        <v>137.71</v>
      </c>
      <c r="E29" s="11" t="s">
        <v>139</v>
      </c>
      <c r="K29" s="1"/>
      <c r="L29" s="1"/>
      <c r="M29" s="1"/>
      <c r="N29" s="1"/>
      <c r="O29" s="1"/>
    </row>
    <row r="30" s="2" customFormat="true" ht="30" spans="1:15">
      <c r="A30" s="10">
        <v>26</v>
      </c>
      <c r="B30" s="13" t="s">
        <v>200</v>
      </c>
      <c r="C30" s="30">
        <v>40</v>
      </c>
      <c r="D30" s="31">
        <v>112.66</v>
      </c>
      <c r="E30" s="11" t="s">
        <v>201</v>
      </c>
      <c r="K30" s="1"/>
      <c r="L30" s="1"/>
      <c r="M30" s="1"/>
      <c r="N30" s="1"/>
      <c r="O30" s="1"/>
    </row>
    <row r="31" s="2" customFormat="true" ht="30" spans="1:15">
      <c r="A31" s="10">
        <v>27</v>
      </c>
      <c r="B31" s="13" t="s">
        <v>191</v>
      </c>
      <c r="C31" s="30">
        <v>35</v>
      </c>
      <c r="D31" s="31">
        <v>71.13</v>
      </c>
      <c r="E31" s="11" t="s">
        <v>192</v>
      </c>
      <c r="K31" s="1"/>
      <c r="L31" s="1"/>
      <c r="M31" s="1"/>
      <c r="N31" s="1"/>
      <c r="O31" s="1"/>
    </row>
    <row r="32" s="2" customFormat="true" ht="30" spans="1:15">
      <c r="A32" s="10">
        <v>28</v>
      </c>
      <c r="B32" s="13" t="s">
        <v>157</v>
      </c>
      <c r="C32" s="30">
        <v>34</v>
      </c>
      <c r="D32" s="31">
        <v>138.69</v>
      </c>
      <c r="E32" s="11" t="s">
        <v>158</v>
      </c>
      <c r="K32" s="1"/>
      <c r="L32" s="1"/>
      <c r="M32" s="1"/>
      <c r="N32" s="1"/>
      <c r="O32" s="1"/>
    </row>
    <row r="33" s="2" customFormat="true" ht="30" spans="1:15">
      <c r="A33" s="10">
        <v>29</v>
      </c>
      <c r="B33" s="13" t="s">
        <v>141</v>
      </c>
      <c r="C33" s="30">
        <v>33</v>
      </c>
      <c r="D33" s="31">
        <v>240.64</v>
      </c>
      <c r="E33" s="11" t="s">
        <v>142</v>
      </c>
      <c r="K33" s="1"/>
      <c r="L33" s="1"/>
      <c r="M33" s="1"/>
      <c r="N33" s="1"/>
      <c r="O33" s="1"/>
    </row>
    <row r="34" s="2" customFormat="true" ht="30" spans="1:15">
      <c r="A34" s="10">
        <v>30</v>
      </c>
      <c r="B34" s="13" t="s">
        <v>167</v>
      </c>
      <c r="C34" s="30">
        <v>32</v>
      </c>
      <c r="D34" s="31">
        <v>87.13</v>
      </c>
      <c r="E34" s="11" t="s">
        <v>168</v>
      </c>
      <c r="K34" s="1"/>
      <c r="L34" s="1"/>
      <c r="M34" s="1"/>
      <c r="N34" s="1"/>
      <c r="O34" s="1"/>
    </row>
    <row r="35" s="2" customFormat="true" ht="30" spans="1:15">
      <c r="A35" s="10">
        <v>31</v>
      </c>
      <c r="B35" s="13" t="s">
        <v>183</v>
      </c>
      <c r="C35" s="30">
        <v>30</v>
      </c>
      <c r="D35" s="31">
        <v>78.07</v>
      </c>
      <c r="E35" s="11" t="s">
        <v>184</v>
      </c>
      <c r="K35" s="1"/>
      <c r="L35" s="1"/>
      <c r="M35" s="1"/>
      <c r="N35" s="1"/>
      <c r="O35" s="1"/>
    </row>
    <row r="36" s="2" customFormat="true" ht="30" spans="1:15">
      <c r="A36" s="10">
        <v>32</v>
      </c>
      <c r="B36" s="13" t="s">
        <v>101</v>
      </c>
      <c r="C36" s="30">
        <v>28</v>
      </c>
      <c r="D36" s="31">
        <v>158.74</v>
      </c>
      <c r="E36" s="11" t="s">
        <v>102</v>
      </c>
      <c r="K36" s="1"/>
      <c r="L36" s="1"/>
      <c r="M36" s="1"/>
      <c r="N36" s="1"/>
      <c r="O36" s="1"/>
    </row>
    <row r="37" s="2" customFormat="true" ht="30" spans="1:15">
      <c r="A37" s="10">
        <v>33</v>
      </c>
      <c r="B37" s="13" t="s">
        <v>95</v>
      </c>
      <c r="C37" s="30">
        <v>27</v>
      </c>
      <c r="D37" s="31">
        <v>67.11</v>
      </c>
      <c r="E37" s="17" t="s">
        <v>96</v>
      </c>
      <c r="K37" s="1"/>
      <c r="L37" s="1"/>
      <c r="M37" s="1"/>
      <c r="N37" s="1"/>
      <c r="O37" s="1"/>
    </row>
    <row r="38" s="2" customFormat="true" ht="45" spans="1:15">
      <c r="A38" s="10">
        <v>34</v>
      </c>
      <c r="B38" s="13" t="s">
        <v>188</v>
      </c>
      <c r="C38" s="30">
        <v>27</v>
      </c>
      <c r="D38" s="31">
        <v>117.09</v>
      </c>
      <c r="E38" s="17" t="s">
        <v>189</v>
      </c>
      <c r="K38" s="1"/>
      <c r="L38" s="1"/>
      <c r="M38" s="1"/>
      <c r="N38" s="1"/>
      <c r="O38" s="1"/>
    </row>
    <row r="39" s="2" customFormat="true" ht="30" spans="1:15">
      <c r="A39" s="10">
        <v>35</v>
      </c>
      <c r="B39" s="13" t="s">
        <v>41</v>
      </c>
      <c r="C39" s="30">
        <v>22</v>
      </c>
      <c r="D39" s="31">
        <v>52.07</v>
      </c>
      <c r="E39" s="17" t="s">
        <v>42</v>
      </c>
      <c r="K39" s="1"/>
      <c r="L39" s="1"/>
      <c r="M39" s="1"/>
      <c r="N39" s="1"/>
      <c r="O39" s="1"/>
    </row>
    <row r="40" s="2" customFormat="true" ht="45" spans="1:15">
      <c r="A40" s="10">
        <v>36</v>
      </c>
      <c r="B40" s="13" t="s">
        <v>76</v>
      </c>
      <c r="C40" s="30">
        <v>19</v>
      </c>
      <c r="D40" s="31">
        <v>37.89</v>
      </c>
      <c r="E40" s="11" t="s">
        <v>77</v>
      </c>
      <c r="K40" s="1"/>
      <c r="L40" s="1"/>
      <c r="M40" s="1"/>
      <c r="N40" s="1"/>
      <c r="O40" s="1"/>
    </row>
    <row r="41" s="2" customFormat="true" ht="45" spans="1:15">
      <c r="A41" s="10">
        <v>37</v>
      </c>
      <c r="B41" s="13" t="s">
        <v>209</v>
      </c>
      <c r="C41" s="30">
        <v>16</v>
      </c>
      <c r="D41" s="31">
        <v>70.27</v>
      </c>
      <c r="E41" s="17" t="s">
        <v>210</v>
      </c>
      <c r="K41" s="1"/>
      <c r="L41" s="1"/>
      <c r="M41" s="1"/>
      <c r="N41" s="1"/>
      <c r="O41" s="1"/>
    </row>
    <row r="42" s="2" customFormat="true" ht="30" spans="1:15">
      <c r="A42" s="10">
        <v>38</v>
      </c>
      <c r="B42" s="13" t="s">
        <v>212</v>
      </c>
      <c r="C42" s="30">
        <v>16</v>
      </c>
      <c r="D42" s="31">
        <v>150.34</v>
      </c>
      <c r="E42" s="17" t="s">
        <v>213</v>
      </c>
      <c r="K42" s="1"/>
      <c r="L42" s="1"/>
      <c r="M42" s="1"/>
      <c r="N42" s="1"/>
      <c r="O42" s="1"/>
    </row>
    <row r="43" s="2" customFormat="true" ht="30" spans="1:15">
      <c r="A43" s="10">
        <v>39</v>
      </c>
      <c r="B43" s="13" t="s">
        <v>151</v>
      </c>
      <c r="C43" s="30">
        <v>9</v>
      </c>
      <c r="D43" s="31">
        <v>178.49</v>
      </c>
      <c r="E43" s="17" t="s">
        <v>152</v>
      </c>
      <c r="K43" s="1"/>
      <c r="L43" s="1"/>
      <c r="M43" s="1"/>
      <c r="N43" s="1"/>
      <c r="O43" s="1"/>
    </row>
    <row r="44" s="2" customFormat="true" spans="1:15">
      <c r="A44" s="10">
        <v>40</v>
      </c>
      <c r="B44" s="13" t="s">
        <v>218</v>
      </c>
      <c r="C44" s="30">
        <v>3</v>
      </c>
      <c r="D44" s="31">
        <v>45.03</v>
      </c>
      <c r="E44" s="17" t="s">
        <v>219</v>
      </c>
      <c r="K44" s="1"/>
      <c r="L44" s="1"/>
      <c r="M44" s="1"/>
      <c r="N44" s="1"/>
      <c r="O44" s="1"/>
    </row>
    <row r="45" s="2" customFormat="true" spans="1:15">
      <c r="A45" s="10">
        <v>41</v>
      </c>
      <c r="B45" s="13" t="s">
        <v>38</v>
      </c>
      <c r="C45" s="30">
        <v>2</v>
      </c>
      <c r="D45" s="31">
        <v>95.19</v>
      </c>
      <c r="E45" s="17" t="s">
        <v>39</v>
      </c>
      <c r="K45" s="1"/>
      <c r="L45" s="1"/>
      <c r="M45" s="1"/>
      <c r="N45" s="1"/>
      <c r="O45" s="1"/>
    </row>
    <row r="46" s="2" customFormat="true" spans="1:15">
      <c r="A46" s="10">
        <v>42</v>
      </c>
      <c r="B46" s="13" t="s">
        <v>105</v>
      </c>
      <c r="C46" s="30">
        <v>2</v>
      </c>
      <c r="D46" s="31">
        <v>52.7</v>
      </c>
      <c r="E46" s="17" t="s">
        <v>106</v>
      </c>
      <c r="K46" s="1"/>
      <c r="L46" s="1"/>
      <c r="M46" s="1"/>
      <c r="N46" s="1"/>
      <c r="O46" s="1"/>
    </row>
    <row r="47" s="2" customFormat="true" spans="1:15">
      <c r="A47" s="10">
        <v>43</v>
      </c>
      <c r="B47" s="13" t="s">
        <v>129</v>
      </c>
      <c r="C47" s="30">
        <v>2</v>
      </c>
      <c r="D47" s="31">
        <v>22.03</v>
      </c>
      <c r="E47" s="17" t="s">
        <v>31</v>
      </c>
      <c r="K47" s="1"/>
      <c r="L47" s="1"/>
      <c r="M47" s="1"/>
      <c r="N47" s="1"/>
      <c r="O47" s="1"/>
    </row>
    <row r="48" s="2" customFormat="true" spans="1:15">
      <c r="A48" s="10">
        <v>44</v>
      </c>
      <c r="B48" s="13" t="s">
        <v>170</v>
      </c>
      <c r="C48" s="30">
        <v>2</v>
      </c>
      <c r="D48" s="32">
        <v>14.27</v>
      </c>
      <c r="E48" s="35" t="s">
        <v>89</v>
      </c>
      <c r="K48" s="1"/>
      <c r="L48" s="1"/>
      <c r="M48" s="1"/>
      <c r="N48" s="1"/>
      <c r="O48" s="1"/>
    </row>
    <row r="49" s="2" customFormat="true" spans="1:15">
      <c r="A49" s="10">
        <v>45</v>
      </c>
      <c r="B49" s="13" t="s">
        <v>52</v>
      </c>
      <c r="C49" s="30">
        <v>1</v>
      </c>
      <c r="D49" s="31">
        <v>59.38</v>
      </c>
      <c r="E49" s="17" t="s">
        <v>53</v>
      </c>
      <c r="K49" s="1"/>
      <c r="L49" s="1"/>
      <c r="M49" s="1"/>
      <c r="N49" s="1"/>
      <c r="O49" s="1"/>
    </row>
    <row r="50" s="2" customFormat="true" spans="1:15">
      <c r="A50" s="10">
        <v>46</v>
      </c>
      <c r="B50" s="13" t="s">
        <v>73</v>
      </c>
      <c r="C50" s="30">
        <v>1</v>
      </c>
      <c r="D50" s="31">
        <v>47.89</v>
      </c>
      <c r="E50" s="17" t="s">
        <v>35</v>
      </c>
      <c r="K50" s="1"/>
      <c r="L50" s="1"/>
      <c r="M50" s="1"/>
      <c r="N50" s="1"/>
      <c r="O50" s="1"/>
    </row>
    <row r="51" s="2" customFormat="true" spans="1:15">
      <c r="A51" s="10">
        <v>47</v>
      </c>
      <c r="B51" s="13" t="s">
        <v>74</v>
      </c>
      <c r="C51" s="30">
        <v>1</v>
      </c>
      <c r="D51" s="31">
        <v>15.51</v>
      </c>
      <c r="E51" s="17" t="s">
        <v>67</v>
      </c>
      <c r="K51" s="1"/>
      <c r="L51" s="1"/>
      <c r="M51" s="1"/>
      <c r="N51" s="1"/>
      <c r="O51" s="1"/>
    </row>
    <row r="52" s="2" customFormat="true" spans="1:15">
      <c r="A52" s="10">
        <v>48</v>
      </c>
      <c r="B52" s="13" t="s">
        <v>79</v>
      </c>
      <c r="C52" s="30">
        <v>1</v>
      </c>
      <c r="D52" s="31">
        <v>27.07</v>
      </c>
      <c r="E52" s="17" t="s">
        <v>35</v>
      </c>
      <c r="K52" s="1"/>
      <c r="L52" s="1"/>
      <c r="M52" s="1"/>
      <c r="N52" s="1"/>
      <c r="O52" s="1"/>
    </row>
    <row r="53" s="2" customFormat="true" spans="1:15">
      <c r="A53" s="10">
        <v>49</v>
      </c>
      <c r="B53" s="13" t="s">
        <v>87</v>
      </c>
      <c r="C53" s="30">
        <v>1</v>
      </c>
      <c r="D53" s="31">
        <v>13.25</v>
      </c>
      <c r="E53" s="17" t="s">
        <v>88</v>
      </c>
      <c r="K53" s="1"/>
      <c r="L53" s="1"/>
      <c r="M53" s="1"/>
      <c r="N53" s="1"/>
      <c r="O53" s="1"/>
    </row>
    <row r="54" s="2" customFormat="true" spans="1:15">
      <c r="A54" s="10">
        <v>50</v>
      </c>
      <c r="B54" s="13" t="s">
        <v>132</v>
      </c>
      <c r="C54" s="30">
        <v>1</v>
      </c>
      <c r="D54" s="31">
        <v>83.45</v>
      </c>
      <c r="E54" s="17" t="s">
        <v>35</v>
      </c>
      <c r="K54" s="1"/>
      <c r="L54" s="1"/>
      <c r="M54" s="1"/>
      <c r="N54" s="1"/>
      <c r="O54" s="1"/>
    </row>
    <row r="55" s="2" customFormat="true" spans="1:15">
      <c r="A55" s="10">
        <v>51</v>
      </c>
      <c r="B55" s="13" t="s">
        <v>186</v>
      </c>
      <c r="C55" s="30">
        <v>1</v>
      </c>
      <c r="D55" s="31">
        <v>33.25</v>
      </c>
      <c r="E55" s="17" t="s">
        <v>35</v>
      </c>
      <c r="K55" s="1"/>
      <c r="L55" s="1"/>
      <c r="M55" s="1"/>
      <c r="N55" s="1"/>
      <c r="O55" s="1"/>
    </row>
    <row r="56" s="2" customFormat="true" ht="46" customHeight="true" spans="1:15">
      <c r="A56" s="20" t="s">
        <v>240</v>
      </c>
      <c r="B56" s="21"/>
      <c r="C56" s="21"/>
      <c r="D56" s="33"/>
      <c r="E56" s="21"/>
      <c r="K56" s="1"/>
      <c r="L56" s="1"/>
      <c r="M56" s="1"/>
      <c r="N56" s="1"/>
      <c r="O56" s="1"/>
    </row>
  </sheetData>
  <autoFilter ref="A2:E55">
    <sortState ref="A2:E55">
      <sortCondition ref="C2" descending="true"/>
    </sortState>
    <extLst/>
  </autoFilter>
  <mergeCells count="5">
    <mergeCell ref="A1:E1"/>
    <mergeCell ref="A56:E56"/>
    <mergeCell ref="A2:A4"/>
    <mergeCell ref="B2:B4"/>
    <mergeCell ref="C2:E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3"/>
  <sheetViews>
    <sheetView workbookViewId="0">
      <selection activeCell="A1" sqref="A1:E1"/>
    </sheetView>
  </sheetViews>
  <sheetFormatPr defaultColWidth="9.08333333333333" defaultRowHeight="15.75"/>
  <cols>
    <col min="1" max="1" width="5.5" style="1" customWidth="true"/>
    <col min="2" max="2" width="36.75" style="1" customWidth="true"/>
    <col min="3" max="3" width="5.16666666666667" style="1" customWidth="true"/>
    <col min="4" max="4" width="10.5" style="3" customWidth="true"/>
    <col min="5" max="5" width="77.8333333333333" style="1" customWidth="true"/>
    <col min="6" max="16370" width="9.08333333333333" style="1"/>
  </cols>
  <sheetData>
    <row r="1" s="1" customFormat="true" ht="20.25" spans="1:5">
      <c r="A1" s="4" t="s">
        <v>241</v>
      </c>
      <c r="B1" s="4"/>
      <c r="C1" s="4"/>
      <c r="D1" s="4"/>
      <c r="E1" s="4"/>
    </row>
    <row r="2" s="1" customFormat="true" spans="1:5">
      <c r="A2" s="5" t="s">
        <v>1</v>
      </c>
      <c r="B2" s="5" t="s">
        <v>2</v>
      </c>
      <c r="C2" s="6" t="s">
        <v>10</v>
      </c>
      <c r="D2" s="7"/>
      <c r="E2" s="15"/>
    </row>
    <row r="3" s="1" customFormat="true" spans="1:5">
      <c r="A3" s="5"/>
      <c r="B3" s="5"/>
      <c r="C3" s="8"/>
      <c r="D3" s="9"/>
      <c r="E3" s="16"/>
    </row>
    <row r="4" s="1" customFormat="true" ht="30" spans="1:5">
      <c r="A4" s="5"/>
      <c r="B4" s="5"/>
      <c r="C4" s="5" t="s">
        <v>18</v>
      </c>
      <c r="D4" s="5" t="s">
        <v>21</v>
      </c>
      <c r="E4" s="5" t="s">
        <v>20</v>
      </c>
    </row>
    <row r="5" s="1" customFormat="true" ht="30" spans="1:5">
      <c r="A5" s="10">
        <v>1</v>
      </c>
      <c r="B5" s="11" t="s">
        <v>57</v>
      </c>
      <c r="C5" s="11">
        <v>529</v>
      </c>
      <c r="D5" s="12">
        <v>3.25</v>
      </c>
      <c r="E5" s="11" t="s">
        <v>59</v>
      </c>
    </row>
    <row r="6" s="2" customFormat="true" ht="30" spans="1:15">
      <c r="A6" s="10">
        <v>2</v>
      </c>
      <c r="B6" s="11" t="s">
        <v>203</v>
      </c>
      <c r="C6" s="11">
        <v>497</v>
      </c>
      <c r="D6" s="12">
        <v>2.86</v>
      </c>
      <c r="E6" s="11" t="s">
        <v>205</v>
      </c>
      <c r="K6" s="1"/>
      <c r="L6" s="1"/>
      <c r="M6" s="1"/>
      <c r="N6" s="1"/>
      <c r="O6" s="1"/>
    </row>
    <row r="7" s="2" customFormat="true" ht="30" spans="1:15">
      <c r="A7" s="10">
        <v>3</v>
      </c>
      <c r="B7" s="11" t="s">
        <v>164</v>
      </c>
      <c r="C7" s="11">
        <v>494</v>
      </c>
      <c r="D7" s="12">
        <v>1.73</v>
      </c>
      <c r="E7" s="11" t="s">
        <v>166</v>
      </c>
      <c r="K7" s="1"/>
      <c r="L7" s="1"/>
      <c r="M7" s="1"/>
      <c r="N7" s="1"/>
      <c r="O7" s="1"/>
    </row>
    <row r="8" s="2" customFormat="true" ht="30" spans="1:15">
      <c r="A8" s="10">
        <v>4</v>
      </c>
      <c r="B8" s="11" t="s">
        <v>206</v>
      </c>
      <c r="C8" s="11">
        <v>480</v>
      </c>
      <c r="D8" s="12">
        <v>2.01</v>
      </c>
      <c r="E8" s="11" t="s">
        <v>208</v>
      </c>
      <c r="K8" s="1"/>
      <c r="L8" s="1"/>
      <c r="M8" s="1"/>
      <c r="N8" s="1"/>
      <c r="O8" s="1"/>
    </row>
    <row r="9" s="2" customFormat="true" ht="30" spans="1:15">
      <c r="A9" s="10">
        <v>5</v>
      </c>
      <c r="B9" s="11" t="s">
        <v>60</v>
      </c>
      <c r="C9" s="11">
        <v>356</v>
      </c>
      <c r="D9" s="12">
        <v>3.59</v>
      </c>
      <c r="E9" s="11" t="s">
        <v>62</v>
      </c>
      <c r="K9" s="1"/>
      <c r="L9" s="1"/>
      <c r="M9" s="1"/>
      <c r="N9" s="1"/>
      <c r="O9" s="1"/>
    </row>
    <row r="10" s="2" customFormat="true" ht="30" spans="1:15">
      <c r="A10" s="10">
        <v>6</v>
      </c>
      <c r="B10" s="11" t="s">
        <v>98</v>
      </c>
      <c r="C10" s="11">
        <v>324</v>
      </c>
      <c r="D10" s="12">
        <v>5.99</v>
      </c>
      <c r="E10" s="11" t="s">
        <v>100</v>
      </c>
      <c r="K10" s="1"/>
      <c r="L10" s="1"/>
      <c r="M10" s="1"/>
      <c r="N10" s="1"/>
      <c r="O10" s="1"/>
    </row>
    <row r="11" s="2" customFormat="true" ht="30" spans="1:15">
      <c r="A11" s="10">
        <v>7</v>
      </c>
      <c r="B11" s="11" t="s">
        <v>147</v>
      </c>
      <c r="C11" s="11">
        <v>253</v>
      </c>
      <c r="D11" s="12">
        <v>4.91</v>
      </c>
      <c r="E11" s="11" t="s">
        <v>149</v>
      </c>
      <c r="K11" s="1"/>
      <c r="L11" s="1"/>
      <c r="M11" s="1"/>
      <c r="N11" s="1"/>
      <c r="O11" s="1"/>
    </row>
    <row r="12" s="2" customFormat="true" ht="30" spans="1:15">
      <c r="A12" s="10">
        <v>8</v>
      </c>
      <c r="B12" s="11" t="s">
        <v>194</v>
      </c>
      <c r="C12" s="11">
        <v>234</v>
      </c>
      <c r="D12" s="12">
        <v>6.91</v>
      </c>
      <c r="E12" s="17" t="s">
        <v>196</v>
      </c>
      <c r="K12" s="1"/>
      <c r="L12" s="1"/>
      <c r="M12" s="1"/>
      <c r="N12" s="1"/>
      <c r="O12" s="1"/>
    </row>
    <row r="13" s="2" customFormat="true" ht="30" spans="1:15">
      <c r="A13" s="10">
        <v>9</v>
      </c>
      <c r="B13" s="11" t="s">
        <v>110</v>
      </c>
      <c r="C13" s="11">
        <v>230</v>
      </c>
      <c r="D13" s="12">
        <v>3.98</v>
      </c>
      <c r="E13" s="11" t="s">
        <v>112</v>
      </c>
      <c r="K13" s="1"/>
      <c r="L13" s="1"/>
      <c r="M13" s="1"/>
      <c r="N13" s="1"/>
      <c r="O13" s="1"/>
    </row>
    <row r="14" s="2" customFormat="true" ht="30" spans="1:15">
      <c r="A14" s="10">
        <v>10</v>
      </c>
      <c r="B14" s="11" t="s">
        <v>191</v>
      </c>
      <c r="C14" s="11">
        <v>207</v>
      </c>
      <c r="D14" s="12">
        <v>1.64</v>
      </c>
      <c r="E14" s="11" t="s">
        <v>193</v>
      </c>
      <c r="K14" s="1"/>
      <c r="L14" s="1"/>
      <c r="M14" s="1"/>
      <c r="N14" s="1"/>
      <c r="O14" s="1"/>
    </row>
    <row r="15" s="2" customFormat="true" ht="30" spans="1:15">
      <c r="A15" s="10">
        <v>11</v>
      </c>
      <c r="B15" s="11" t="s">
        <v>161</v>
      </c>
      <c r="C15" s="11">
        <v>190</v>
      </c>
      <c r="D15" s="12">
        <v>6.77</v>
      </c>
      <c r="E15" s="17" t="s">
        <v>163</v>
      </c>
      <c r="K15" s="1"/>
      <c r="L15" s="1"/>
      <c r="M15" s="1"/>
      <c r="N15" s="1"/>
      <c r="O15" s="1"/>
    </row>
    <row r="16" s="2" customFormat="true" ht="30" spans="1:15">
      <c r="A16" s="10">
        <v>12</v>
      </c>
      <c r="B16" s="11" t="s">
        <v>41</v>
      </c>
      <c r="C16" s="11">
        <v>178</v>
      </c>
      <c r="D16" s="12">
        <v>3.98</v>
      </c>
      <c r="E16" s="11" t="s">
        <v>43</v>
      </c>
      <c r="K16" s="1"/>
      <c r="L16" s="1"/>
      <c r="M16" s="1"/>
      <c r="N16" s="1"/>
      <c r="O16" s="1"/>
    </row>
    <row r="17" s="2" customFormat="true" ht="30" spans="1:15">
      <c r="A17" s="10">
        <v>13</v>
      </c>
      <c r="B17" s="11" t="s">
        <v>179</v>
      </c>
      <c r="C17" s="11">
        <v>174</v>
      </c>
      <c r="D17" s="12">
        <v>3.34</v>
      </c>
      <c r="E17" s="11" t="s">
        <v>181</v>
      </c>
      <c r="K17" s="1"/>
      <c r="L17" s="1"/>
      <c r="M17" s="1"/>
      <c r="N17" s="1"/>
      <c r="O17" s="1"/>
    </row>
    <row r="18" s="2" customFormat="true" ht="30" spans="1:15">
      <c r="A18" s="10">
        <v>14</v>
      </c>
      <c r="B18" s="11" t="s">
        <v>200</v>
      </c>
      <c r="C18" s="11">
        <v>172</v>
      </c>
      <c r="D18" s="12">
        <v>1.97</v>
      </c>
      <c r="E18" s="11" t="s">
        <v>202</v>
      </c>
      <c r="K18" s="1"/>
      <c r="L18" s="1"/>
      <c r="M18" s="1"/>
      <c r="N18" s="1"/>
      <c r="O18" s="1"/>
    </row>
    <row r="19" s="2" customFormat="true" ht="30" spans="1:15">
      <c r="A19" s="10">
        <v>15</v>
      </c>
      <c r="B19" s="11" t="s">
        <v>167</v>
      </c>
      <c r="C19" s="11">
        <v>161</v>
      </c>
      <c r="D19" s="12">
        <v>1.61</v>
      </c>
      <c r="E19" s="11" t="s">
        <v>169</v>
      </c>
      <c r="K19" s="1"/>
      <c r="L19" s="1"/>
      <c r="M19" s="1"/>
      <c r="N19" s="1"/>
      <c r="O19" s="1"/>
    </row>
    <row r="20" s="2" customFormat="true" ht="30" spans="1:15">
      <c r="A20" s="10">
        <v>16</v>
      </c>
      <c r="B20" s="11" t="s">
        <v>176</v>
      </c>
      <c r="C20" s="11">
        <v>154</v>
      </c>
      <c r="D20" s="12">
        <v>8.1</v>
      </c>
      <c r="E20" s="11" t="s">
        <v>178</v>
      </c>
      <c r="K20" s="1"/>
      <c r="L20" s="1"/>
      <c r="M20" s="1"/>
      <c r="N20" s="1"/>
      <c r="O20" s="1"/>
    </row>
    <row r="21" s="2" customFormat="true" ht="30" spans="1:15">
      <c r="A21" s="10">
        <v>17</v>
      </c>
      <c r="B21" s="11" t="s">
        <v>154</v>
      </c>
      <c r="C21" s="11">
        <v>147</v>
      </c>
      <c r="D21" s="12">
        <v>9.36</v>
      </c>
      <c r="E21" s="11" t="s">
        <v>156</v>
      </c>
      <c r="K21" s="1"/>
      <c r="L21" s="1"/>
      <c r="M21" s="1"/>
      <c r="N21" s="1"/>
      <c r="O21" s="1"/>
    </row>
    <row r="22" s="2" customFormat="true" ht="30" spans="1:15">
      <c r="A22" s="10">
        <v>18</v>
      </c>
      <c r="B22" s="11" t="s">
        <v>119</v>
      </c>
      <c r="C22" s="11">
        <v>135</v>
      </c>
      <c r="D22" s="12">
        <v>1.74</v>
      </c>
      <c r="E22" s="17" t="s">
        <v>121</v>
      </c>
      <c r="K22" s="1"/>
      <c r="L22" s="1"/>
      <c r="M22" s="1"/>
      <c r="N22" s="1"/>
      <c r="O22" s="1"/>
    </row>
    <row r="23" s="2" customFormat="true" ht="30" spans="1:15">
      <c r="A23" s="10">
        <v>19</v>
      </c>
      <c r="B23" s="11" t="s">
        <v>101</v>
      </c>
      <c r="C23" s="11">
        <v>133</v>
      </c>
      <c r="D23" s="12">
        <v>1.99</v>
      </c>
      <c r="E23" s="11" t="s">
        <v>103</v>
      </c>
      <c r="K23" s="1"/>
      <c r="L23" s="1"/>
      <c r="M23" s="1"/>
      <c r="N23" s="1"/>
      <c r="O23" s="1"/>
    </row>
    <row r="24" s="2" customFormat="true" ht="30" spans="1:15">
      <c r="A24" s="10">
        <v>20</v>
      </c>
      <c r="B24" s="11" t="s">
        <v>81</v>
      </c>
      <c r="C24" s="11">
        <v>128</v>
      </c>
      <c r="D24" s="12">
        <v>1.83</v>
      </c>
      <c r="E24" s="11" t="s">
        <v>83</v>
      </c>
      <c r="K24" s="1"/>
      <c r="L24" s="1"/>
      <c r="M24" s="1"/>
      <c r="N24" s="1"/>
      <c r="O24" s="1"/>
    </row>
    <row r="25" s="2" customFormat="true" ht="30" spans="1:15">
      <c r="A25" s="10">
        <v>21</v>
      </c>
      <c r="B25" s="11" t="s">
        <v>188</v>
      </c>
      <c r="C25" s="11">
        <v>128</v>
      </c>
      <c r="D25" s="12">
        <v>2.23</v>
      </c>
      <c r="E25" s="11" t="s">
        <v>190</v>
      </c>
      <c r="K25" s="1"/>
      <c r="L25" s="1"/>
      <c r="M25" s="1"/>
      <c r="N25" s="1"/>
      <c r="O25" s="1"/>
    </row>
    <row r="26" s="2" customFormat="true" ht="30" spans="1:15">
      <c r="A26" s="10">
        <v>22</v>
      </c>
      <c r="B26" s="11" t="s">
        <v>144</v>
      </c>
      <c r="C26" s="11">
        <v>114</v>
      </c>
      <c r="D26" s="12">
        <v>2.47</v>
      </c>
      <c r="E26" s="17" t="s">
        <v>146</v>
      </c>
      <c r="K26" s="1"/>
      <c r="L26" s="1"/>
      <c r="M26" s="1"/>
      <c r="N26" s="1"/>
      <c r="O26" s="1"/>
    </row>
    <row r="27" s="2" customFormat="true" ht="30" spans="1:15">
      <c r="A27" s="10">
        <v>23</v>
      </c>
      <c r="B27" s="11" t="s">
        <v>141</v>
      </c>
      <c r="C27" s="11">
        <v>113</v>
      </c>
      <c r="D27" s="12">
        <v>1.87</v>
      </c>
      <c r="E27" s="17" t="s">
        <v>143</v>
      </c>
      <c r="K27" s="1"/>
      <c r="L27" s="1"/>
      <c r="M27" s="1"/>
      <c r="N27" s="1"/>
      <c r="O27" s="1"/>
    </row>
    <row r="28" s="2" customFormat="true" ht="30" spans="1:15">
      <c r="A28" s="10">
        <v>24</v>
      </c>
      <c r="B28" s="11" t="s">
        <v>70</v>
      </c>
      <c r="C28" s="11">
        <v>111</v>
      </c>
      <c r="D28" s="12">
        <v>2.48</v>
      </c>
      <c r="E28" s="17" t="s">
        <v>72</v>
      </c>
      <c r="K28" s="1"/>
      <c r="L28" s="1"/>
      <c r="M28" s="1"/>
      <c r="N28" s="1"/>
      <c r="O28" s="1"/>
    </row>
    <row r="29" s="2" customFormat="true" ht="30" spans="1:15">
      <c r="A29" s="10">
        <v>25</v>
      </c>
      <c r="B29" s="11" t="s">
        <v>215</v>
      </c>
      <c r="C29" s="11">
        <v>100</v>
      </c>
      <c r="D29" s="12">
        <v>2.53</v>
      </c>
      <c r="E29" s="11" t="s">
        <v>217</v>
      </c>
      <c r="K29" s="1"/>
      <c r="L29" s="1"/>
      <c r="M29" s="1"/>
      <c r="N29" s="1"/>
      <c r="O29" s="1"/>
    </row>
    <row r="30" s="2" customFormat="true" ht="30" spans="1:15">
      <c r="A30" s="10">
        <v>26</v>
      </c>
      <c r="B30" s="11" t="s">
        <v>157</v>
      </c>
      <c r="C30" s="11">
        <v>94</v>
      </c>
      <c r="D30" s="12">
        <v>2.29</v>
      </c>
      <c r="E30" s="17" t="s">
        <v>159</v>
      </c>
      <c r="K30" s="1"/>
      <c r="L30" s="1"/>
      <c r="M30" s="1"/>
      <c r="N30" s="1"/>
      <c r="O30" s="1"/>
    </row>
    <row r="31" s="2" customFormat="true" ht="30" spans="1:15">
      <c r="A31" s="10">
        <v>27</v>
      </c>
      <c r="B31" s="13" t="s">
        <v>183</v>
      </c>
      <c r="C31" s="11">
        <v>92</v>
      </c>
      <c r="D31" s="12">
        <v>2.32</v>
      </c>
      <c r="E31" s="11" t="s">
        <v>185</v>
      </c>
      <c r="K31" s="1"/>
      <c r="L31" s="1"/>
      <c r="M31" s="1"/>
      <c r="N31" s="1"/>
      <c r="O31" s="1"/>
    </row>
    <row r="32" s="2" customFormat="true" ht="30" spans="1:15">
      <c r="A32" s="10">
        <v>28</v>
      </c>
      <c r="B32" s="13" t="s">
        <v>95</v>
      </c>
      <c r="C32" s="11">
        <v>90</v>
      </c>
      <c r="D32" s="12">
        <v>2.27</v>
      </c>
      <c r="E32" s="11" t="s">
        <v>97</v>
      </c>
      <c r="K32" s="1"/>
      <c r="L32" s="1"/>
      <c r="M32" s="1"/>
      <c r="N32" s="1"/>
      <c r="O32" s="1"/>
    </row>
    <row r="33" s="2" customFormat="true" ht="30" spans="1:15">
      <c r="A33" s="10">
        <v>29</v>
      </c>
      <c r="B33" s="13" t="s">
        <v>197</v>
      </c>
      <c r="C33" s="11">
        <v>78</v>
      </c>
      <c r="D33" s="12">
        <v>2.31</v>
      </c>
      <c r="E33" s="11" t="s">
        <v>199</v>
      </c>
      <c r="K33" s="1"/>
      <c r="L33" s="1"/>
      <c r="M33" s="1"/>
      <c r="N33" s="1"/>
      <c r="O33" s="1"/>
    </row>
    <row r="34" s="2" customFormat="true" ht="30" spans="1:15">
      <c r="A34" s="10">
        <v>30</v>
      </c>
      <c r="B34" s="13" t="s">
        <v>209</v>
      </c>
      <c r="C34" s="11">
        <v>76</v>
      </c>
      <c r="D34" s="12">
        <v>2.08</v>
      </c>
      <c r="E34" s="11" t="s">
        <v>211</v>
      </c>
      <c r="K34" s="1"/>
      <c r="L34" s="1"/>
      <c r="M34" s="1"/>
      <c r="N34" s="1"/>
      <c r="O34" s="1"/>
    </row>
    <row r="35" s="2" customFormat="true" ht="30" spans="1:15">
      <c r="A35" s="10">
        <v>31</v>
      </c>
      <c r="B35" s="13" t="s">
        <v>90</v>
      </c>
      <c r="C35" s="11">
        <v>57</v>
      </c>
      <c r="D35" s="12">
        <v>2.73</v>
      </c>
      <c r="E35" s="13" t="s">
        <v>92</v>
      </c>
      <c r="K35" s="1"/>
      <c r="L35" s="1"/>
      <c r="M35" s="1"/>
      <c r="N35" s="1"/>
      <c r="O35" s="1"/>
    </row>
    <row r="36" s="2" customFormat="true" ht="30" spans="1:15">
      <c r="A36" s="10">
        <v>32</v>
      </c>
      <c r="B36" s="13" t="s">
        <v>105</v>
      </c>
      <c r="C36" s="11">
        <v>56</v>
      </c>
      <c r="D36" s="12">
        <v>1</v>
      </c>
      <c r="E36" s="17" t="s">
        <v>107</v>
      </c>
      <c r="K36" s="1"/>
      <c r="L36" s="1"/>
      <c r="M36" s="1"/>
      <c r="N36" s="1"/>
      <c r="O36" s="1"/>
    </row>
    <row r="37" s="2" customFormat="true" ht="30" spans="1:15">
      <c r="A37" s="10">
        <v>33</v>
      </c>
      <c r="B37" s="13" t="s">
        <v>48</v>
      </c>
      <c r="C37" s="11">
        <v>46</v>
      </c>
      <c r="D37" s="12">
        <v>3.13</v>
      </c>
      <c r="E37" s="18" t="s">
        <v>49</v>
      </c>
      <c r="K37" s="1"/>
      <c r="L37" s="1"/>
      <c r="M37" s="1"/>
      <c r="N37" s="1"/>
      <c r="O37" s="1"/>
    </row>
    <row r="38" s="2" customFormat="true" ht="30" spans="1:15">
      <c r="A38" s="10">
        <v>34</v>
      </c>
      <c r="B38" s="13" t="s">
        <v>138</v>
      </c>
      <c r="C38" s="11">
        <v>29</v>
      </c>
      <c r="D38" s="12">
        <v>3.27</v>
      </c>
      <c r="E38" s="18" t="s">
        <v>140</v>
      </c>
      <c r="K38" s="1"/>
      <c r="L38" s="1"/>
      <c r="M38" s="1"/>
      <c r="N38" s="1"/>
      <c r="O38" s="1"/>
    </row>
    <row r="39" s="2" customFormat="true" ht="30" spans="1:15">
      <c r="A39" s="10">
        <v>35</v>
      </c>
      <c r="B39" s="13" t="s">
        <v>212</v>
      </c>
      <c r="C39" s="11">
        <v>26</v>
      </c>
      <c r="D39" s="14">
        <v>1.98</v>
      </c>
      <c r="E39" s="13" t="s">
        <v>214</v>
      </c>
      <c r="K39" s="1"/>
      <c r="L39" s="1"/>
      <c r="M39" s="1"/>
      <c r="N39" s="1"/>
      <c r="O39" s="1"/>
    </row>
    <row r="40" s="2" customFormat="true" ht="30" spans="1:15">
      <c r="A40" s="10">
        <v>36</v>
      </c>
      <c r="B40" s="11" t="s">
        <v>170</v>
      </c>
      <c r="C40" s="11">
        <v>20</v>
      </c>
      <c r="D40" s="12">
        <v>1.78</v>
      </c>
      <c r="E40" s="18" t="s">
        <v>171</v>
      </c>
      <c r="K40" s="1"/>
      <c r="L40" s="1"/>
      <c r="M40" s="1"/>
      <c r="N40" s="1"/>
      <c r="O40" s="1"/>
    </row>
    <row r="41" s="2" customFormat="true" ht="30" spans="1:15">
      <c r="A41" s="10">
        <v>37</v>
      </c>
      <c r="B41" s="13" t="s">
        <v>151</v>
      </c>
      <c r="C41" s="11">
        <v>18</v>
      </c>
      <c r="D41" s="12">
        <v>2.02</v>
      </c>
      <c r="E41" s="18" t="s">
        <v>153</v>
      </c>
      <c r="K41" s="1"/>
      <c r="L41" s="1"/>
      <c r="M41" s="1"/>
      <c r="N41" s="1"/>
      <c r="O41" s="1"/>
    </row>
    <row r="42" s="2" customFormat="true" ht="30" spans="1:15">
      <c r="A42" s="10">
        <v>38</v>
      </c>
      <c r="B42" s="13" t="s">
        <v>32</v>
      </c>
      <c r="C42" s="11">
        <v>16</v>
      </c>
      <c r="D42" s="12">
        <v>0.51</v>
      </c>
      <c r="E42" s="18" t="s">
        <v>33</v>
      </c>
      <c r="K42" s="1"/>
      <c r="L42" s="1"/>
      <c r="M42" s="1"/>
      <c r="N42" s="1"/>
      <c r="O42" s="1"/>
    </row>
    <row r="43" s="2" customFormat="true" ht="30" spans="1:15">
      <c r="A43" s="10">
        <v>39</v>
      </c>
      <c r="B43" s="13" t="s">
        <v>76</v>
      </c>
      <c r="C43" s="11">
        <v>14</v>
      </c>
      <c r="D43" s="12">
        <v>2.06</v>
      </c>
      <c r="E43" s="18" t="s">
        <v>78</v>
      </c>
      <c r="K43" s="1"/>
      <c r="L43" s="1"/>
      <c r="M43" s="1"/>
      <c r="N43" s="1"/>
      <c r="O43" s="1"/>
    </row>
    <row r="44" s="2" customFormat="true" ht="30" spans="1:15">
      <c r="A44" s="10">
        <v>40</v>
      </c>
      <c r="B44" s="13" t="s">
        <v>26</v>
      </c>
      <c r="C44" s="11">
        <v>8</v>
      </c>
      <c r="D44" s="12">
        <v>49.02</v>
      </c>
      <c r="E44" s="19" t="s">
        <v>28</v>
      </c>
      <c r="K44" s="1"/>
      <c r="L44" s="1"/>
      <c r="M44" s="1"/>
      <c r="N44" s="1"/>
      <c r="O44" s="1"/>
    </row>
    <row r="45" s="2" customFormat="true" spans="1:15">
      <c r="A45" s="10">
        <v>41</v>
      </c>
      <c r="B45" s="13" t="s">
        <v>36</v>
      </c>
      <c r="C45" s="11">
        <v>8</v>
      </c>
      <c r="D45" s="12">
        <v>2.69</v>
      </c>
      <c r="E45" s="19" t="s">
        <v>37</v>
      </c>
      <c r="K45" s="1"/>
      <c r="L45" s="1"/>
      <c r="M45" s="1"/>
      <c r="N45" s="1"/>
      <c r="O45" s="1"/>
    </row>
    <row r="46" s="2" customFormat="true" ht="30" spans="1:15">
      <c r="A46" s="10">
        <v>42</v>
      </c>
      <c r="B46" s="13" t="s">
        <v>127</v>
      </c>
      <c r="C46" s="11">
        <v>8</v>
      </c>
      <c r="D46" s="12">
        <v>1.68</v>
      </c>
      <c r="E46" s="18" t="s">
        <v>128</v>
      </c>
      <c r="K46" s="1"/>
      <c r="L46" s="1"/>
      <c r="M46" s="1"/>
      <c r="N46" s="1"/>
      <c r="O46" s="1"/>
    </row>
    <row r="47" s="2" customFormat="true" spans="1:15">
      <c r="A47" s="10">
        <v>43</v>
      </c>
      <c r="B47" s="13" t="s">
        <v>115</v>
      </c>
      <c r="C47" s="11">
        <v>7</v>
      </c>
      <c r="D47" s="12">
        <v>3.78</v>
      </c>
      <c r="E47" s="18" t="s">
        <v>116</v>
      </c>
      <c r="K47" s="1"/>
      <c r="L47" s="1"/>
      <c r="M47" s="1"/>
      <c r="N47" s="1"/>
      <c r="O47" s="1"/>
    </row>
    <row r="48" s="2" customFormat="true" ht="30" spans="1:15">
      <c r="A48" s="10">
        <v>44</v>
      </c>
      <c r="B48" s="13" t="s">
        <v>38</v>
      </c>
      <c r="C48" s="11">
        <v>6</v>
      </c>
      <c r="D48" s="12">
        <v>1.29</v>
      </c>
      <c r="E48" s="18" t="s">
        <v>40</v>
      </c>
      <c r="K48" s="1"/>
      <c r="L48" s="1"/>
      <c r="M48" s="1"/>
      <c r="N48" s="1"/>
      <c r="O48" s="1"/>
    </row>
    <row r="49" s="2" customFormat="true" spans="1:15">
      <c r="A49" s="10">
        <v>45</v>
      </c>
      <c r="B49" s="13" t="s">
        <v>117</v>
      </c>
      <c r="C49" s="11">
        <v>6</v>
      </c>
      <c r="D49" s="12">
        <v>0.64</v>
      </c>
      <c r="E49" s="18" t="s">
        <v>118</v>
      </c>
      <c r="K49" s="1"/>
      <c r="L49" s="1"/>
      <c r="M49" s="1"/>
      <c r="N49" s="1"/>
      <c r="O49" s="1"/>
    </row>
    <row r="50" s="2" customFormat="true" spans="1:15">
      <c r="A50" s="10">
        <v>46</v>
      </c>
      <c r="B50" s="13" t="s">
        <v>172</v>
      </c>
      <c r="C50" s="11">
        <v>6</v>
      </c>
      <c r="D50" s="12">
        <v>0.84</v>
      </c>
      <c r="E50" s="18" t="s">
        <v>173</v>
      </c>
      <c r="K50" s="1"/>
      <c r="L50" s="1"/>
      <c r="M50" s="1"/>
      <c r="N50" s="1"/>
      <c r="O50" s="1"/>
    </row>
    <row r="51" s="2" customFormat="true" spans="1:15">
      <c r="A51" s="10">
        <v>47</v>
      </c>
      <c r="B51" s="13" t="s">
        <v>186</v>
      </c>
      <c r="C51" s="11">
        <v>6</v>
      </c>
      <c r="D51" s="12">
        <v>1.55</v>
      </c>
      <c r="E51" s="18" t="s">
        <v>187</v>
      </c>
      <c r="K51" s="1"/>
      <c r="L51" s="1"/>
      <c r="M51" s="1"/>
      <c r="N51" s="1"/>
      <c r="O51" s="1"/>
    </row>
    <row r="52" s="2" customFormat="true" ht="30" spans="1:15">
      <c r="A52" s="10">
        <v>48</v>
      </c>
      <c r="B52" s="13" t="s">
        <v>54</v>
      </c>
      <c r="C52" s="11">
        <v>5</v>
      </c>
      <c r="D52" s="12">
        <v>59.48</v>
      </c>
      <c r="E52" s="18" t="s">
        <v>56</v>
      </c>
      <c r="K52" s="1"/>
      <c r="L52" s="1"/>
      <c r="M52" s="1"/>
      <c r="N52" s="1"/>
      <c r="O52" s="1"/>
    </row>
    <row r="53" s="2" customFormat="true" spans="1:15">
      <c r="A53" s="10">
        <v>49</v>
      </c>
      <c r="B53" s="13" t="s">
        <v>63</v>
      </c>
      <c r="C53" s="11">
        <v>5</v>
      </c>
      <c r="D53" s="12">
        <v>63.28</v>
      </c>
      <c r="E53" s="18" t="s">
        <v>65</v>
      </c>
      <c r="K53" s="1"/>
      <c r="L53" s="1"/>
      <c r="M53" s="1"/>
      <c r="N53" s="1"/>
      <c r="O53" s="1"/>
    </row>
    <row r="54" s="2" customFormat="true" spans="1:15">
      <c r="A54" s="10">
        <v>50</v>
      </c>
      <c r="B54" s="11" t="s">
        <v>74</v>
      </c>
      <c r="C54" s="11">
        <v>5</v>
      </c>
      <c r="D54" s="12">
        <v>1.74</v>
      </c>
      <c r="E54" s="18" t="s">
        <v>75</v>
      </c>
      <c r="K54" s="1"/>
      <c r="L54" s="1"/>
      <c r="M54" s="1"/>
      <c r="N54" s="1"/>
      <c r="O54" s="1"/>
    </row>
    <row r="55" s="2" customFormat="true" spans="1:15">
      <c r="A55" s="10">
        <v>51</v>
      </c>
      <c r="B55" s="13" t="s">
        <v>79</v>
      </c>
      <c r="C55" s="11">
        <v>4</v>
      </c>
      <c r="D55" s="12">
        <v>3.45</v>
      </c>
      <c r="E55" s="18" t="s">
        <v>80</v>
      </c>
      <c r="K55" s="1"/>
      <c r="L55" s="1"/>
      <c r="M55" s="1"/>
      <c r="N55" s="1"/>
      <c r="O55" s="1"/>
    </row>
    <row r="56" s="2" customFormat="true" spans="1:15">
      <c r="A56" s="10">
        <v>52</v>
      </c>
      <c r="B56" s="13" t="s">
        <v>132</v>
      </c>
      <c r="C56" s="11">
        <v>4</v>
      </c>
      <c r="D56" s="12">
        <v>3.5</v>
      </c>
      <c r="E56" s="13" t="s">
        <v>133</v>
      </c>
      <c r="K56" s="1"/>
      <c r="L56" s="1"/>
      <c r="M56" s="1"/>
      <c r="N56" s="1"/>
      <c r="O56" s="1"/>
    </row>
    <row r="57" s="2" customFormat="true" spans="1:15">
      <c r="A57" s="10">
        <v>53</v>
      </c>
      <c r="B57" s="13" t="s">
        <v>44</v>
      </c>
      <c r="C57" s="11">
        <v>3</v>
      </c>
      <c r="D57" s="12">
        <v>2.03</v>
      </c>
      <c r="E57" s="18" t="s">
        <v>45</v>
      </c>
      <c r="K57" s="1"/>
      <c r="L57" s="1"/>
      <c r="M57" s="1"/>
      <c r="N57" s="1"/>
      <c r="O57" s="1"/>
    </row>
    <row r="58" s="2" customFormat="true" ht="30" spans="1:15">
      <c r="A58" s="10">
        <v>54</v>
      </c>
      <c r="B58" s="13" t="s">
        <v>68</v>
      </c>
      <c r="C58" s="11">
        <v>3</v>
      </c>
      <c r="D58" s="12">
        <v>0.5</v>
      </c>
      <c r="E58" s="18" t="s">
        <v>69</v>
      </c>
      <c r="K58" s="1"/>
      <c r="L58" s="1"/>
      <c r="M58" s="1"/>
      <c r="N58" s="1"/>
      <c r="O58" s="1"/>
    </row>
    <row r="59" s="2" customFormat="true" spans="1:15">
      <c r="A59" s="10">
        <v>55</v>
      </c>
      <c r="B59" s="13" t="s">
        <v>93</v>
      </c>
      <c r="C59" s="11">
        <v>3</v>
      </c>
      <c r="D59" s="12">
        <v>2.35</v>
      </c>
      <c r="E59" s="18" t="s">
        <v>94</v>
      </c>
      <c r="K59" s="1"/>
      <c r="L59" s="1"/>
      <c r="M59" s="1"/>
      <c r="N59" s="1"/>
      <c r="O59" s="1"/>
    </row>
    <row r="60" s="2" customFormat="true" spans="1:15">
      <c r="A60" s="10">
        <v>56</v>
      </c>
      <c r="B60" s="13" t="s">
        <v>129</v>
      </c>
      <c r="C60" s="11">
        <v>3</v>
      </c>
      <c r="D60" s="12">
        <v>1.95</v>
      </c>
      <c r="E60" s="18" t="s">
        <v>130</v>
      </c>
      <c r="K60" s="1"/>
      <c r="L60" s="1"/>
      <c r="M60" s="1"/>
      <c r="N60" s="1"/>
      <c r="O60" s="1"/>
    </row>
    <row r="61" s="2" customFormat="true" spans="1:15">
      <c r="A61" s="10">
        <v>57</v>
      </c>
      <c r="B61" s="13" t="s">
        <v>30</v>
      </c>
      <c r="C61" s="11">
        <v>2</v>
      </c>
      <c r="D61" s="12">
        <v>1.83</v>
      </c>
      <c r="E61" s="18" t="s">
        <v>31</v>
      </c>
      <c r="K61" s="1"/>
      <c r="L61" s="1"/>
      <c r="M61" s="1"/>
      <c r="N61" s="1"/>
      <c r="O61" s="1"/>
    </row>
    <row r="62" s="2" customFormat="true" spans="1:15">
      <c r="A62" s="10">
        <v>58</v>
      </c>
      <c r="B62" s="13" t="s">
        <v>46</v>
      </c>
      <c r="C62" s="11">
        <v>2</v>
      </c>
      <c r="D62" s="12">
        <v>0.62</v>
      </c>
      <c r="E62" s="18" t="s">
        <v>47</v>
      </c>
      <c r="K62" s="1"/>
      <c r="L62" s="1"/>
      <c r="M62" s="1"/>
      <c r="N62" s="1"/>
      <c r="O62" s="1"/>
    </row>
    <row r="63" s="2" customFormat="true" spans="1:15">
      <c r="A63" s="10">
        <v>59</v>
      </c>
      <c r="B63" s="13" t="s">
        <v>87</v>
      </c>
      <c r="C63" s="11">
        <v>2</v>
      </c>
      <c r="D63" s="12">
        <v>0.62</v>
      </c>
      <c r="E63" s="18" t="s">
        <v>89</v>
      </c>
      <c r="K63" s="1"/>
      <c r="L63" s="1"/>
      <c r="M63" s="1"/>
      <c r="N63" s="1"/>
      <c r="O63" s="1"/>
    </row>
    <row r="64" s="2" customFormat="true" spans="1:15">
      <c r="A64" s="10">
        <v>60</v>
      </c>
      <c r="B64" s="13" t="s">
        <v>122</v>
      </c>
      <c r="C64" s="11">
        <v>2</v>
      </c>
      <c r="D64" s="12">
        <v>0.69</v>
      </c>
      <c r="E64" s="18" t="s">
        <v>123</v>
      </c>
      <c r="K64" s="1"/>
      <c r="L64" s="1"/>
      <c r="M64" s="1"/>
      <c r="N64" s="1"/>
      <c r="O64" s="1"/>
    </row>
    <row r="65" s="2" customFormat="true" spans="1:15">
      <c r="A65" s="10">
        <v>61</v>
      </c>
      <c r="B65" s="13" t="s">
        <v>134</v>
      </c>
      <c r="C65" s="11">
        <v>2</v>
      </c>
      <c r="D65" s="12">
        <v>1.04</v>
      </c>
      <c r="E65" s="13" t="s">
        <v>39</v>
      </c>
      <c r="K65" s="1"/>
      <c r="L65" s="1"/>
      <c r="M65" s="1"/>
      <c r="N65" s="1"/>
      <c r="O65" s="1"/>
    </row>
    <row r="66" s="2" customFormat="true" spans="1:15">
      <c r="A66" s="10">
        <v>62</v>
      </c>
      <c r="B66" s="13" t="s">
        <v>135</v>
      </c>
      <c r="C66" s="11">
        <v>2</v>
      </c>
      <c r="D66" s="12">
        <v>8.11</v>
      </c>
      <c r="E66" s="18" t="s">
        <v>136</v>
      </c>
      <c r="K66" s="1"/>
      <c r="L66" s="1"/>
      <c r="M66" s="1"/>
      <c r="N66" s="1"/>
      <c r="O66" s="1"/>
    </row>
    <row r="67" s="2" customFormat="true" spans="1:15">
      <c r="A67" s="10">
        <v>63</v>
      </c>
      <c r="B67" s="13" t="s">
        <v>174</v>
      </c>
      <c r="C67" s="11">
        <v>2</v>
      </c>
      <c r="D67" s="12">
        <v>1.85</v>
      </c>
      <c r="E67" s="18" t="s">
        <v>175</v>
      </c>
      <c r="K67" s="1"/>
      <c r="L67" s="1"/>
      <c r="M67" s="1"/>
      <c r="N67" s="1"/>
      <c r="O67" s="1"/>
    </row>
    <row r="68" s="2" customFormat="true" spans="1:15">
      <c r="A68" s="10">
        <v>64</v>
      </c>
      <c r="B68" s="13" t="s">
        <v>34</v>
      </c>
      <c r="C68" s="11">
        <v>1</v>
      </c>
      <c r="D68" s="12">
        <v>4.93</v>
      </c>
      <c r="E68" s="18" t="s">
        <v>35</v>
      </c>
      <c r="K68" s="1"/>
      <c r="L68" s="1"/>
      <c r="M68" s="1"/>
      <c r="N68" s="1"/>
      <c r="O68" s="1"/>
    </row>
    <row r="69" s="2" customFormat="true" spans="1:15">
      <c r="A69" s="10">
        <v>65</v>
      </c>
      <c r="B69" s="13" t="s">
        <v>50</v>
      </c>
      <c r="C69" s="11">
        <v>1</v>
      </c>
      <c r="D69" s="12">
        <v>0.85</v>
      </c>
      <c r="E69" s="18" t="s">
        <v>51</v>
      </c>
      <c r="K69" s="1"/>
      <c r="L69" s="1"/>
      <c r="M69" s="1"/>
      <c r="N69" s="1"/>
      <c r="O69" s="1"/>
    </row>
    <row r="70" s="2" customFormat="true" spans="1:15">
      <c r="A70" s="10">
        <v>66</v>
      </c>
      <c r="B70" s="13" t="s">
        <v>66</v>
      </c>
      <c r="C70" s="11">
        <v>1</v>
      </c>
      <c r="D70" s="12">
        <v>0.05</v>
      </c>
      <c r="E70" s="18" t="s">
        <v>67</v>
      </c>
      <c r="K70" s="1"/>
      <c r="L70" s="1"/>
      <c r="M70" s="1"/>
      <c r="N70" s="1"/>
      <c r="O70" s="1"/>
    </row>
    <row r="71" s="2" customFormat="true" spans="1:15">
      <c r="A71" s="10">
        <v>67</v>
      </c>
      <c r="B71" s="13" t="s">
        <v>73</v>
      </c>
      <c r="C71" s="11">
        <v>1</v>
      </c>
      <c r="D71" s="12">
        <v>0.21</v>
      </c>
      <c r="E71" s="18" t="s">
        <v>35</v>
      </c>
      <c r="K71" s="1"/>
      <c r="L71" s="1"/>
      <c r="M71" s="1"/>
      <c r="N71" s="1"/>
      <c r="O71" s="1"/>
    </row>
    <row r="72" s="2" customFormat="true" spans="1:15">
      <c r="A72" s="10">
        <v>68</v>
      </c>
      <c r="B72" s="13" t="s">
        <v>84</v>
      </c>
      <c r="C72" s="11">
        <v>1</v>
      </c>
      <c r="D72" s="12">
        <v>0.07</v>
      </c>
      <c r="E72" s="18" t="s">
        <v>35</v>
      </c>
      <c r="K72" s="1"/>
      <c r="L72" s="1"/>
      <c r="M72" s="1"/>
      <c r="N72" s="1"/>
      <c r="O72" s="1"/>
    </row>
    <row r="73" s="2" customFormat="true" spans="1:15">
      <c r="A73" s="10">
        <v>69</v>
      </c>
      <c r="B73" s="13" t="s">
        <v>85</v>
      </c>
      <c r="C73" s="11">
        <v>1</v>
      </c>
      <c r="D73" s="12">
        <v>14.17</v>
      </c>
      <c r="E73" s="18" t="s">
        <v>86</v>
      </c>
      <c r="K73" s="1"/>
      <c r="L73" s="1"/>
      <c r="M73" s="1"/>
      <c r="N73" s="1"/>
      <c r="O73" s="1"/>
    </row>
    <row r="74" s="2" customFormat="true" spans="1:15">
      <c r="A74" s="10">
        <v>70</v>
      </c>
      <c r="B74" s="13" t="s">
        <v>104</v>
      </c>
      <c r="C74" s="11">
        <v>1</v>
      </c>
      <c r="D74" s="12">
        <v>0.37</v>
      </c>
      <c r="E74" s="18" t="s">
        <v>35</v>
      </c>
      <c r="K74" s="1"/>
      <c r="L74" s="1"/>
      <c r="M74" s="1"/>
      <c r="N74" s="1"/>
      <c r="O74" s="1"/>
    </row>
    <row r="75" s="2" customFormat="true" spans="1:15">
      <c r="A75" s="10">
        <v>71</v>
      </c>
      <c r="B75" s="13" t="s">
        <v>114</v>
      </c>
      <c r="C75" s="11">
        <v>1</v>
      </c>
      <c r="D75" s="12">
        <v>0.55</v>
      </c>
      <c r="E75" s="18" t="s">
        <v>67</v>
      </c>
      <c r="K75" s="1"/>
      <c r="L75" s="1"/>
      <c r="M75" s="1"/>
      <c r="N75" s="1"/>
      <c r="O75" s="1"/>
    </row>
    <row r="76" s="2" customFormat="true" spans="1:15">
      <c r="A76" s="10">
        <v>72</v>
      </c>
      <c r="B76" s="13" t="s">
        <v>124</v>
      </c>
      <c r="C76" s="11">
        <v>1</v>
      </c>
      <c r="D76" s="12">
        <v>0.17</v>
      </c>
      <c r="E76" s="18" t="s">
        <v>125</v>
      </c>
      <c r="K76" s="1"/>
      <c r="L76" s="1"/>
      <c r="M76" s="1"/>
      <c r="N76" s="1"/>
      <c r="O76" s="1"/>
    </row>
    <row r="77" s="2" customFormat="true" spans="1:15">
      <c r="A77" s="10">
        <v>73</v>
      </c>
      <c r="B77" s="13" t="s">
        <v>126</v>
      </c>
      <c r="C77" s="11">
        <v>1</v>
      </c>
      <c r="D77" s="12">
        <v>1.91</v>
      </c>
      <c r="E77" s="18" t="s">
        <v>86</v>
      </c>
      <c r="K77" s="1"/>
      <c r="L77" s="1"/>
      <c r="M77" s="1"/>
      <c r="N77" s="1"/>
      <c r="O77" s="1"/>
    </row>
    <row r="78" s="2" customFormat="true" spans="1:15">
      <c r="A78" s="10">
        <v>74</v>
      </c>
      <c r="B78" s="13" t="s">
        <v>131</v>
      </c>
      <c r="C78" s="11">
        <v>1</v>
      </c>
      <c r="D78" s="12">
        <v>0.02</v>
      </c>
      <c r="E78" s="18" t="s">
        <v>88</v>
      </c>
      <c r="K78" s="1"/>
      <c r="L78" s="1"/>
      <c r="M78" s="1"/>
      <c r="N78" s="1"/>
      <c r="O78" s="1"/>
    </row>
    <row r="79" s="2" customFormat="true" spans="1:15">
      <c r="A79" s="10">
        <v>75</v>
      </c>
      <c r="B79" s="13" t="s">
        <v>137</v>
      </c>
      <c r="C79" s="11">
        <v>1</v>
      </c>
      <c r="D79" s="12">
        <v>0.93</v>
      </c>
      <c r="E79" s="18" t="s">
        <v>35</v>
      </c>
      <c r="K79" s="1"/>
      <c r="L79" s="1"/>
      <c r="M79" s="1"/>
      <c r="N79" s="1"/>
      <c r="O79" s="1"/>
    </row>
    <row r="80" s="2" customFormat="true" spans="1:15">
      <c r="A80" s="10">
        <v>76</v>
      </c>
      <c r="B80" s="13" t="s">
        <v>160</v>
      </c>
      <c r="C80" s="11">
        <v>1</v>
      </c>
      <c r="D80" s="12">
        <v>0.45</v>
      </c>
      <c r="E80" s="18" t="s">
        <v>86</v>
      </c>
      <c r="K80" s="1"/>
      <c r="L80" s="1"/>
      <c r="M80" s="1"/>
      <c r="N80" s="1"/>
      <c r="O80" s="1"/>
    </row>
    <row r="81" s="2" customFormat="true" spans="1:15">
      <c r="A81" s="10">
        <v>77</v>
      </c>
      <c r="B81" s="13" t="s">
        <v>182</v>
      </c>
      <c r="C81" s="11">
        <v>1</v>
      </c>
      <c r="D81" s="12">
        <v>0.23</v>
      </c>
      <c r="E81" s="18" t="s">
        <v>67</v>
      </c>
      <c r="K81" s="1"/>
      <c r="L81" s="1"/>
      <c r="M81" s="1"/>
      <c r="N81" s="1"/>
      <c r="O81" s="1"/>
    </row>
    <row r="82" s="2" customFormat="true" spans="1:15">
      <c r="A82" s="10">
        <v>78</v>
      </c>
      <c r="B82" s="13" t="s">
        <v>218</v>
      </c>
      <c r="C82" s="11">
        <v>1</v>
      </c>
      <c r="D82" s="12">
        <v>0.27</v>
      </c>
      <c r="E82" s="18" t="s">
        <v>88</v>
      </c>
      <c r="K82" s="1"/>
      <c r="L82" s="1"/>
      <c r="M82" s="1"/>
      <c r="N82" s="1"/>
      <c r="O82" s="1"/>
    </row>
    <row r="83" s="2" customFormat="true" ht="51" customHeight="true" spans="1:15">
      <c r="A83" s="20" t="s">
        <v>242</v>
      </c>
      <c r="B83" s="21"/>
      <c r="C83" s="21"/>
      <c r="D83" s="21"/>
      <c r="E83" s="21"/>
      <c r="K83" s="1"/>
      <c r="L83" s="1"/>
      <c r="M83" s="1"/>
      <c r="N83" s="1"/>
      <c r="O83" s="1"/>
    </row>
  </sheetData>
  <autoFilter ref="A2:E82">
    <sortState ref="A2:E82">
      <sortCondition ref="C2" descending="true"/>
    </sortState>
    <extLst/>
  </autoFilter>
  <mergeCells count="5">
    <mergeCell ref="A1:E1"/>
    <mergeCell ref="A83:E83"/>
    <mergeCell ref="A2:A4"/>
    <mergeCell ref="B2:B4"/>
    <mergeCell ref="C2:E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2021年度会计师事务所从事证券服务业务基本信息-汇总</vt:lpstr>
      <vt:lpstr>2021年度会计师事务所从事IPO公司审计业务基本信息</vt:lpstr>
      <vt:lpstr>2021年度会计师事务所从事上市公司年报审计业务基本信息</vt:lpstr>
      <vt:lpstr>2021年度会计师事务所从事非上市公众公司年报审计业务基本信息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lucien</dc:creator>
  <cp:lastModifiedBy>miqun</cp:lastModifiedBy>
  <dcterms:created xsi:type="dcterms:W3CDTF">2021-08-25T01:00:00Z</dcterms:created>
  <dcterms:modified xsi:type="dcterms:W3CDTF">2022-11-25T16:42:49Z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4AA01A5ECF31480694888893461A4A99</vt:lpwstr>
  </property>
</Properties>
</file>